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385" windowHeight="8520"/>
  </bookViews>
  <sheets>
    <sheet name="I" sheetId="1" r:id="rId1"/>
    <sheet name="III" sheetId="2" r:id="rId2"/>
  </sheets>
  <externalReferences>
    <externalReference r:id="rId3"/>
    <externalReference r:id="rId4"/>
    <externalReference r:id="rId5"/>
    <externalReference r:id="rId6"/>
  </externalReferences>
  <definedNames>
    <definedName name="org">[3]Титульный!$G$15</definedName>
    <definedName name="rng_actions_01">[4]TEHSHEET!$X$3:$X$110</definedName>
    <definedName name="_xlnm.Print_Area" localSheetId="1">III!$A$1:$I$19</definedName>
  </definedNames>
  <calcPr calcId="144525"/>
</workbook>
</file>

<file path=xl/sharedStrings.xml><?xml version="1.0" encoding="utf-8"?>
<sst xmlns="http://schemas.openxmlformats.org/spreadsheetml/2006/main" count="166">
  <si>
    <t>Приложение N 1</t>
  </si>
  <si>
    <t>к стандартам раскрытия информации</t>
  </si>
  <si>
    <t>субъектами оптового и розничных</t>
  </si>
  <si>
    <t>рынков электрической энергии,</t>
  </si>
  <si>
    <t>(в ред.Постановления Правительства РФ от 30.01.2019 № 64)</t>
  </si>
  <si>
    <t>(форма)</t>
  </si>
  <si>
    <t>ПРЕДЛОЖЕНИЕ                                                                                                                                                                                                                        о размере цен (тарифов), долгосрочных параметров регулирования  (вид цены (тарифа) на 2021 год                                                                                                                                              (расчетный период регулирования)</t>
  </si>
  <si>
    <t xml:space="preserve">Общества с ограниченной ответственностью "Дальнереченская энергосетевая компания"  и ООО "ДЭСК"                                                                                    </t>
  </si>
  <si>
    <t>(полное и сокращенное наименование юридического лица)</t>
  </si>
  <si>
    <t>I.Информация об организации</t>
  </si>
  <si>
    <t>Полное наименование</t>
  </si>
  <si>
    <t xml:space="preserve">Общества с ограниченной ответственностью "Дальнереченская энергосетевая компания" </t>
  </si>
  <si>
    <t>Сокращенное наименование</t>
  </si>
  <si>
    <t>ООО "ДЭСК"</t>
  </si>
  <si>
    <t>Место нахождения</t>
  </si>
  <si>
    <t xml:space="preserve">Россия, 195221, г.Санкт-Петербург, проспект Маршала Блюхера,дом 45, литер А, помещение 15-А </t>
  </si>
  <si>
    <t>Фактический адрес</t>
  </si>
  <si>
    <t>ИНН</t>
  </si>
  <si>
    <t>КПП</t>
  </si>
  <si>
    <t>Ф.И.О. руководителя</t>
  </si>
  <si>
    <t>Самохин Степан Михайлович</t>
  </si>
  <si>
    <t>Адрес электронной почты</t>
  </si>
  <si>
    <t>dln.service@mail.ru</t>
  </si>
  <si>
    <t>Контактный телефон</t>
  </si>
  <si>
    <t>8(42356) 25-5-30</t>
  </si>
  <si>
    <t>Факс</t>
  </si>
  <si>
    <t>II. Основные показатели деятельности организаций</t>
  </si>
  <si>
    <t>№ 
п/п</t>
  </si>
  <si>
    <t>Наименование показателей</t>
  </si>
  <si>
    <t>Единица измерения</t>
  </si>
  <si>
    <t>Фактические показатели 
за год, предшествующий базовому периоду            (2019 г.)</t>
  </si>
  <si>
    <r>
      <rPr>
        <sz val="12"/>
        <rFont val="Times New Roman"/>
        <charset val="204"/>
      </rPr>
      <t xml:space="preserve">Показатели, утвержденные 
на базовый период                            (2020 г.)  </t>
    </r>
    <r>
      <rPr>
        <vertAlign val="superscript"/>
        <sz val="12"/>
        <rFont val="Times New Roman"/>
        <charset val="204"/>
      </rPr>
      <t xml:space="preserve">1 </t>
    </r>
  </si>
  <si>
    <t>Предложения 
на расчетный период регулирования (2021 г)</t>
  </si>
  <si>
    <t>II. Основные показатели деятельности организаций, относящихся к субъектам естественных монополий,
а также коммерческого оператора оптового рынка электрической энергии (мощности)</t>
  </si>
  <si>
    <t>1.</t>
  </si>
  <si>
    <t>Показатели эффективности деятельности организации</t>
  </si>
  <si>
    <t>1.1.</t>
  </si>
  <si>
    <t>Выручка</t>
  </si>
  <si>
    <t>тыс. рублей</t>
  </si>
  <si>
    <t>1.2.</t>
  </si>
  <si>
    <t>Прибыль (убыток) от продаж</t>
  </si>
  <si>
    <t>1.3.</t>
  </si>
  <si>
    <t>EBITDA (прибыль до процентов, налогов и амортизации)</t>
  </si>
  <si>
    <t>1.4.</t>
  </si>
  <si>
    <t>Чистая прибыль (убыток)</t>
  </si>
  <si>
    <t>2.</t>
  </si>
  <si>
    <t>Показатели рентабельности организации</t>
  </si>
  <si>
    <t>2.1.</t>
  </si>
  <si>
    <t>Рентабельность продаж (величина прибыли от продаж 
в каждом рубле выручки). 
Нормальное значение для отрасли электроэнергетики от 9 процентов и более</t>
  </si>
  <si>
    <t>процентов</t>
  </si>
  <si>
    <t>3.</t>
  </si>
  <si>
    <t>Показатели регулируемых 
видов деятельности организации</t>
  </si>
  <si>
    <t>3.1.</t>
  </si>
  <si>
    <r>
      <rPr>
        <sz val="12"/>
        <rFont val="Times New Roman"/>
        <charset val="204"/>
      </rPr>
      <t xml:space="preserve">Расчетный объем услуг в части управления технологическими режимами </t>
    </r>
    <r>
      <rPr>
        <vertAlign val="superscript"/>
        <sz val="12"/>
        <rFont val="Times New Roman"/>
        <charset val="204"/>
      </rPr>
      <t>2</t>
    </r>
  </si>
  <si>
    <t>МВт</t>
  </si>
  <si>
    <t>3.2.</t>
  </si>
  <si>
    <r>
      <rPr>
        <sz val="12"/>
        <rFont val="Times New Roman"/>
        <charset val="204"/>
      </rPr>
      <t xml:space="preserve">Расчетный объем услуг в части обеспечения надежности </t>
    </r>
    <r>
      <rPr>
        <vertAlign val="superscript"/>
        <sz val="12"/>
        <rFont val="Times New Roman"/>
        <charset val="204"/>
      </rPr>
      <t>2</t>
    </r>
  </si>
  <si>
    <t>МВт·ч</t>
  </si>
  <si>
    <t>3.3.</t>
  </si>
  <si>
    <r>
      <rPr>
        <sz val="12"/>
        <rFont val="Times New Roman"/>
        <charset val="204"/>
      </rPr>
      <t xml:space="preserve">Заявленная мощность </t>
    </r>
    <r>
      <rPr>
        <vertAlign val="superscript"/>
        <sz val="12"/>
        <rFont val="Times New Roman"/>
        <charset val="204"/>
      </rPr>
      <t>3</t>
    </r>
  </si>
  <si>
    <t xml:space="preserve">
3.4.</t>
  </si>
  <si>
    <r>
      <rPr>
        <sz val="12"/>
        <rFont val="Times New Roman"/>
        <charset val="204"/>
      </rPr>
      <t xml:space="preserve">
Объем полезного отпуска электроэнергии - всего </t>
    </r>
    <r>
      <rPr>
        <vertAlign val="superscript"/>
        <sz val="12"/>
        <rFont val="Times New Roman"/>
        <charset val="204"/>
      </rPr>
      <t>3</t>
    </r>
  </si>
  <si>
    <t xml:space="preserve">
тыс. кВт·ч</t>
  </si>
  <si>
    <t>3.5.</t>
  </si>
  <si>
    <r>
      <rPr>
        <sz val="12"/>
        <rFont val="Times New Roman"/>
        <charset val="204"/>
      </rPr>
      <t xml:space="preserve">Объем полезного отпуска электроэнергии населению и приравненным к нему категориям потребителей </t>
    </r>
    <r>
      <rPr>
        <vertAlign val="superscript"/>
        <sz val="12"/>
        <rFont val="Times New Roman"/>
        <charset val="204"/>
      </rPr>
      <t>3</t>
    </r>
  </si>
  <si>
    <t>тыс. кВт·ч</t>
  </si>
  <si>
    <t>3.6.</t>
  </si>
  <si>
    <t>Уровень потерь электирической энергии  3</t>
  </si>
  <si>
    <t>3.7.</t>
  </si>
  <si>
    <r>
      <rPr>
        <sz val="12"/>
        <rFont val="Times New Roman"/>
        <charset val="204"/>
      </rPr>
      <t>Реквизиты программы энергоэффективности (кем утверждена, дата утверждения, номер приказа)</t>
    </r>
    <r>
      <rPr>
        <vertAlign val="superscript"/>
        <sz val="12"/>
        <rFont val="Times New Roman"/>
        <charset val="204"/>
      </rPr>
      <t>3</t>
    </r>
  </si>
  <si>
    <t>3.8.</t>
  </si>
  <si>
    <r>
      <rPr>
        <sz val="12"/>
        <rFont val="Times New Roman"/>
        <charset val="204"/>
      </rPr>
      <t xml:space="preserve">Суммарный объем производства и потребления электрической энергии участниками оптового рынка электрической энергии </t>
    </r>
    <r>
      <rPr>
        <vertAlign val="superscript"/>
        <sz val="12"/>
        <rFont val="Times New Roman"/>
        <charset val="204"/>
      </rPr>
      <t>4</t>
    </r>
  </si>
  <si>
    <t>4.</t>
  </si>
  <si>
    <t>Необходимая валовая выручка по регулируемым видам деятельности организации - всего</t>
  </si>
  <si>
    <t>4.1.</t>
  </si>
  <si>
    <r>
      <rPr>
        <sz val="12"/>
        <rFont val="Times New Roman"/>
        <charset val="204"/>
      </rPr>
      <t xml:space="preserve">Расходы, связанные с производством и реализацией товаров, работ и услуг  </t>
    </r>
    <r>
      <rPr>
        <vertAlign val="superscript"/>
        <sz val="12"/>
        <rFont val="Times New Roman"/>
        <charset val="204"/>
      </rPr>
      <t>2, 4,</t>
    </r>
    <r>
      <rPr>
        <sz val="12"/>
        <rFont val="Times New Roman"/>
        <charset val="204"/>
      </rPr>
      <t xml:space="preserve"> операционные (подконтрольные)  расходы 3 - всего</t>
    </r>
  </si>
  <si>
    <t>в том числе:</t>
  </si>
  <si>
    <t>оплата труда</t>
  </si>
  <si>
    <t>ремонт основных фондов</t>
  </si>
  <si>
    <t>материальные затраты</t>
  </si>
  <si>
    <t>4.2.</t>
  </si>
  <si>
    <r>
      <rPr>
        <sz val="12"/>
        <rFont val="Times New Roman"/>
        <charset val="204"/>
      </rPr>
      <t xml:space="preserve">Расходы, за исключением указанных в позиции 4.1 </t>
    </r>
    <r>
      <rPr>
        <vertAlign val="superscript"/>
        <sz val="12"/>
        <rFont val="Times New Roman"/>
        <charset val="204"/>
      </rPr>
      <t>2, 4</t>
    </r>
    <r>
      <rPr>
        <sz val="12"/>
        <rFont val="Times New Roman"/>
        <charset val="204"/>
      </rPr>
      <t xml:space="preserve">; неподконтрольные расходы </t>
    </r>
    <r>
      <rPr>
        <vertAlign val="superscript"/>
        <sz val="12"/>
        <rFont val="Times New Roman"/>
        <charset val="204"/>
      </rPr>
      <t>3</t>
    </r>
    <r>
      <rPr>
        <sz val="12"/>
        <rFont val="Times New Roman"/>
        <charset val="204"/>
      </rPr>
      <t xml:space="preserve"> - всего </t>
    </r>
    <r>
      <rPr>
        <vertAlign val="superscript"/>
        <sz val="12"/>
        <rFont val="Times New Roman"/>
        <charset val="204"/>
      </rPr>
      <t>3</t>
    </r>
  </si>
  <si>
    <t>4.3.</t>
  </si>
  <si>
    <t>Выпадающие, 
излишние доходы (расходы) прошлых лет</t>
  </si>
  <si>
    <t>4.4.</t>
  </si>
  <si>
    <t>Инвестиции, осуществляемые 
за счет тарифных источников</t>
  </si>
  <si>
    <t>4.4.1.</t>
  </si>
  <si>
    <t>Реквизиты инвестиционной программы (кем утверждена, дата утверждения, номер приказа)</t>
  </si>
  <si>
    <t>Утверждена Приказом Департамента энергетики Приморского края № 45пр-61 от 31.10.18 г</t>
  </si>
  <si>
    <t>4.5.</t>
  </si>
  <si>
    <r>
      <rPr>
        <sz val="12"/>
        <rFont val="Times New Roman"/>
        <charset val="204"/>
      </rPr>
      <t xml:space="preserve">Объем условных единиц </t>
    </r>
    <r>
      <rPr>
        <vertAlign val="superscript"/>
        <sz val="12"/>
        <rFont val="Times New Roman"/>
        <charset val="204"/>
      </rPr>
      <t>3</t>
    </r>
  </si>
  <si>
    <t>у.е.</t>
  </si>
  <si>
    <t>4.6.</t>
  </si>
  <si>
    <r>
      <rPr>
        <sz val="12"/>
        <rFont val="Times New Roman"/>
        <charset val="204"/>
      </rPr>
      <t xml:space="preserve">Операционные (подконтрольные)  расходы на условную единицу </t>
    </r>
    <r>
      <rPr>
        <vertAlign val="superscript"/>
        <sz val="12"/>
        <rFont val="Times New Roman"/>
        <charset val="204"/>
      </rPr>
      <t>3</t>
    </r>
  </si>
  <si>
    <t>тыс. рублей (у.е.)</t>
  </si>
  <si>
    <t>5.</t>
  </si>
  <si>
    <t>Показатели численности персонала и фонда оплаты труда по регулируемым видам деятельности</t>
  </si>
  <si>
    <t>5.1.</t>
  </si>
  <si>
    <t>Среднесписочная численность персонала</t>
  </si>
  <si>
    <t>человек</t>
  </si>
  <si>
    <t>5.2.</t>
  </si>
  <si>
    <t>Среднемесячная заработная плата на одного работника</t>
  </si>
  <si>
    <t>тыс. рублей на 
человека</t>
  </si>
  <si>
    <t>5.3.</t>
  </si>
  <si>
    <t>Реквизиты отраслевого тарифного соглашения (дата утверждения, срок действия)</t>
  </si>
  <si>
    <t>-</t>
  </si>
  <si>
    <t>6.</t>
  </si>
  <si>
    <t>Уставный капитал (складочный капитал, уставный фонд, вклады товарищей)</t>
  </si>
  <si>
    <t>7.</t>
  </si>
  <si>
    <t>Анализ финансовой устойчивости по величине излишка (недостатка) собственных оборотных средств</t>
  </si>
  <si>
    <r>
      <rPr>
        <sz val="10"/>
        <color indexed="9"/>
        <rFont val="Times New Roman"/>
        <charset val="204"/>
      </rPr>
      <t>_____</t>
    </r>
    <r>
      <rPr>
        <vertAlign val="superscript"/>
        <sz val="10"/>
        <rFont val="Times New Roman"/>
        <charset val="204"/>
      </rPr>
      <t>1</t>
    </r>
    <r>
      <rPr>
        <sz val="10"/>
        <color indexed="9"/>
        <rFont val="Times New Roman"/>
        <charset val="204"/>
      </rPr>
      <t>_</t>
    </r>
    <r>
      <rPr>
        <sz val="10"/>
        <rFont val="Times New Roman"/>
        <charset val="204"/>
      </rPr>
      <t>Базовый период - год, предшествующий расчетному периоду регулирования.</t>
    </r>
  </si>
  <si>
    <r>
      <rPr>
        <sz val="10"/>
        <color indexed="9"/>
        <rFont val="Times New Roman"/>
        <charset val="204"/>
      </rPr>
      <t>_____</t>
    </r>
    <r>
      <rPr>
        <vertAlign val="superscript"/>
        <sz val="10"/>
        <rFont val="Times New Roman"/>
        <charset val="204"/>
      </rPr>
      <t>2</t>
    </r>
    <r>
      <rPr>
        <sz val="10"/>
        <color indexed="9"/>
        <rFont val="Times New Roman"/>
        <charset val="204"/>
      </rPr>
      <t>_</t>
    </r>
    <r>
      <rPr>
        <sz val="10"/>
        <rFont val="Times New Roman"/>
        <charset val="204"/>
      </rPr>
      <t>Заполняются организацией, осуществляющей оперативно-диспетчерское управление в электроэнергетике.</t>
    </r>
  </si>
  <si>
    <r>
      <rPr>
        <sz val="10"/>
        <color indexed="9"/>
        <rFont val="Times New Roman"/>
        <charset val="204"/>
      </rPr>
      <t>_____</t>
    </r>
    <r>
      <rPr>
        <vertAlign val="superscript"/>
        <sz val="10"/>
        <rFont val="Times New Roman"/>
        <charset val="204"/>
      </rPr>
      <t>3</t>
    </r>
    <r>
      <rPr>
        <sz val="10"/>
        <color indexed="9"/>
        <rFont val="Times New Roman"/>
        <charset val="204"/>
      </rPr>
      <t>_</t>
    </r>
    <r>
      <rPr>
        <sz val="10"/>
        <rFont val="Times New Roman"/>
        <charset val="204"/>
      </rPr>
      <t>Заполняются сетевыми организациями, осуществляющими передачу электрической энергии (мощности) по электрическим сетям.</t>
    </r>
  </si>
  <si>
    <r>
      <rPr>
        <sz val="10"/>
        <color indexed="9"/>
        <rFont val="Times New Roman"/>
        <charset val="204"/>
      </rPr>
      <t>_____</t>
    </r>
    <r>
      <rPr>
        <vertAlign val="superscript"/>
        <sz val="10"/>
        <rFont val="Times New Roman"/>
        <charset val="204"/>
      </rPr>
      <t>4</t>
    </r>
    <r>
      <rPr>
        <sz val="10"/>
        <color indexed="9"/>
        <rFont val="Times New Roman"/>
        <charset val="204"/>
      </rPr>
      <t>_</t>
    </r>
    <r>
      <rPr>
        <sz val="10"/>
        <rFont val="Times New Roman"/>
        <charset val="204"/>
      </rPr>
      <t>Заполняются коммерческим оператором оптового рынка электрической энергии (мощности).</t>
    </r>
  </si>
  <si>
    <t xml:space="preserve"> III. Цены (тарифы) по регулируемым видам деятельности организации</t>
  </si>
  <si>
    <t>Единица изменения</t>
  </si>
  <si>
    <t>Фактические показатели за год, предшествующий базовому периоду (2019 год)</t>
  </si>
  <si>
    <t>Показатели, утвержденные на базовый период (2020 год)</t>
  </si>
  <si>
    <t>Предложения на расчетный период регулирования           (2021 г.)</t>
  </si>
  <si>
    <t>первое полу-  годие</t>
  </si>
  <si>
    <t>второе полу-  годие</t>
  </si>
  <si>
    <t>Для организаций, относящихся к субъектам естественных монополий:</t>
  </si>
  <si>
    <t xml:space="preserve"> услуги по оперативно-диспетчерскому управлению в электроэнергетике:</t>
  </si>
  <si>
    <t>тариф на услуги по оперативно-диспетчерскому управлению в электроэнергетике в части управления технологическими режимами работы объектов электроэнергетики и энергопринимающих устройств потребителей электрической энергии, обеспечения функционирования технологической инфраструктуры оптового и розничных рынков, оказываемые открытым акционерным обществом "Системный оператор Единой энергетической системы"</t>
  </si>
  <si>
    <t>рублей/МВт в месяц</t>
  </si>
  <si>
    <t>предельный максимальный уровень цен (тарифов) на услуги по оперативно-диспетчерскому управлению в электроэнергетике в части организации отбора исполнителей и оплаты услуг по обеспечению системной надежности, услуг по обеспечению вывода Единой энергетической системы России из аварийных ситуаций, услуг по формированию технологического резерва мощностей, оказываемых акционерным обществом "Системный оператор Единой энергетической системы"</t>
  </si>
  <si>
    <t>рублей/МВт ч</t>
  </si>
  <si>
    <t xml:space="preserve">услуги по передаче электрической энергии (мощности) </t>
  </si>
  <si>
    <t>двухставочный тариф:</t>
  </si>
  <si>
    <t>ставка на содержание сетей</t>
  </si>
  <si>
    <t>ставка на оплату технологического расхода (потерь)</t>
  </si>
  <si>
    <t>одноставочный тариф</t>
  </si>
  <si>
    <t xml:space="preserve">Для коммерческого оператора </t>
  </si>
  <si>
    <t>Для гарантирующих поставщиков</t>
  </si>
  <si>
    <t>величина сбытовой надбавки для  населения и приравненных к нему категорий потребителей</t>
  </si>
  <si>
    <t>величина сбытовой надбавки для сетевых организаций, покупающих электрическую энергию для компенсации потерь электрической энергии</t>
  </si>
  <si>
    <t>величина сбытовой надбавки для прочих потребителей:</t>
  </si>
  <si>
    <t>менее 670 кВт</t>
  </si>
  <si>
    <t>от 670 кВт до 10 МВт</t>
  </si>
  <si>
    <t>не менее 10 МВт</t>
  </si>
  <si>
    <t>Для генерирующих объектов</t>
  </si>
  <si>
    <t>цена на электрическую энергию</t>
  </si>
  <si>
    <t>рублей/тыс.кВт ч</t>
  </si>
  <si>
    <t>в том числе топливная составляющая</t>
  </si>
  <si>
    <t>цена на генерирующую мощность</t>
  </si>
  <si>
    <t>средний одноставочный тариф на тепловую энергию</t>
  </si>
  <si>
    <t>рублей/Гкал</t>
  </si>
  <si>
    <t>4.3.1.</t>
  </si>
  <si>
    <t>одноставочный тариф на горячее водоснабжение</t>
  </si>
  <si>
    <t>4.3.2.</t>
  </si>
  <si>
    <t>тариф на отборный пар давлением:</t>
  </si>
  <si>
    <r>
      <rPr>
        <sz val="11"/>
        <color indexed="8"/>
        <rFont val="Times New Roman"/>
        <charset val="204"/>
      </rPr>
      <t>1,2 - 2,5 кг/см</t>
    </r>
    <r>
      <rPr>
        <vertAlign val="superscript"/>
        <sz val="11"/>
        <color indexed="8"/>
        <rFont val="Times New Roman"/>
        <charset val="204"/>
      </rPr>
      <t>2</t>
    </r>
  </si>
  <si>
    <r>
      <rPr>
        <sz val="11"/>
        <color indexed="8"/>
        <rFont val="Times New Roman"/>
        <charset val="204"/>
      </rPr>
      <t>2,5 - 7,0 кг/см</t>
    </r>
    <r>
      <rPr>
        <vertAlign val="superscript"/>
        <sz val="11"/>
        <color indexed="8"/>
        <rFont val="Times New Roman"/>
        <charset val="204"/>
      </rPr>
      <t>2</t>
    </r>
  </si>
  <si>
    <r>
      <rPr>
        <sz val="11"/>
        <color indexed="8"/>
        <rFont val="Times New Roman"/>
        <charset val="204"/>
      </rPr>
      <t>7,0 - 13,0 кг/см</t>
    </r>
    <r>
      <rPr>
        <vertAlign val="superscript"/>
        <sz val="11"/>
        <color indexed="8"/>
        <rFont val="Times New Roman"/>
        <charset val="204"/>
      </rPr>
      <t>2</t>
    </r>
  </si>
  <si>
    <r>
      <rPr>
        <sz val="11"/>
        <color indexed="8"/>
        <rFont val="Times New Roman"/>
        <charset val="204"/>
      </rPr>
      <t>&gt; 13 кг/см</t>
    </r>
    <r>
      <rPr>
        <vertAlign val="superscript"/>
        <sz val="11"/>
        <color indexed="8"/>
        <rFont val="Times New Roman"/>
        <charset val="204"/>
      </rPr>
      <t>2</t>
    </r>
  </si>
  <si>
    <t>4.3.3.</t>
  </si>
  <si>
    <t>тариф на острый и редуцированный пар</t>
  </si>
  <si>
    <t>двухставочный тариф на тепловую энергию</t>
  </si>
  <si>
    <t>ставка на содержание тепловой мощности</t>
  </si>
  <si>
    <t>рублей/Гкал/ч в месяц</t>
  </si>
  <si>
    <t>4.4.2.</t>
  </si>
  <si>
    <t>тариф на тепловую энергию</t>
  </si>
  <si>
    <t>средний тариф на теплоноситель, в том числе:</t>
  </si>
  <si>
    <t>рублей/куб. метра</t>
  </si>
  <si>
    <t>вода</t>
  </si>
  <si>
    <t>пар</t>
  </si>
</sst>
</file>

<file path=xl/styles.xml><?xml version="1.0" encoding="utf-8"?>
<styleSheet xmlns="http://schemas.openxmlformats.org/spreadsheetml/2006/main">
  <numFmts count="4">
    <numFmt numFmtId="176" formatCode="_ * #,##0.00_ ;_ * \-#,##0.00_ ;_ * &quot;-&quot;??_ ;_ @_ "/>
    <numFmt numFmtId="177" formatCode="_ * #,##0_ ;_ * \-#,##0_ ;_ * &quot;-&quot;_ ;_ @_ "/>
    <numFmt numFmtId="44" formatCode="_(&quot;$&quot;* #,##0.00_);_(&quot;$&quot;* \(#,##0.00\);_(&quot;$&quot;* &quot;-&quot;??_);_(@_)"/>
    <numFmt numFmtId="42" formatCode="_(&quot;$&quot;* #,##0_);_(&quot;$&quot;* \(#,##0\);_(&quot;$&quot;* &quot;-&quot;_);_(@_)"/>
  </numFmts>
  <fonts count="38">
    <font>
      <sz val="10"/>
      <name val="Arial"/>
      <charset val="134"/>
    </font>
    <font>
      <sz val="12"/>
      <name val="Times New Roman"/>
      <charset val="204"/>
    </font>
    <font>
      <sz val="13"/>
      <name val="Times New Roman"/>
      <charset val="204"/>
    </font>
    <font>
      <sz val="11"/>
      <color indexed="8"/>
      <name val="Times New Roman"/>
      <charset val="204"/>
    </font>
    <font>
      <sz val="11"/>
      <name val="Times New Roman"/>
      <charset val="204"/>
    </font>
    <font>
      <sz val="10"/>
      <color indexed="9"/>
      <name val="Times New Roman"/>
      <charset val="204"/>
    </font>
    <font>
      <sz val="10"/>
      <name val="Times New Roman"/>
      <charset val="204"/>
    </font>
    <font>
      <b/>
      <sz val="14"/>
      <color indexed="8"/>
      <name val="Times New Roman"/>
      <charset val="204"/>
    </font>
    <font>
      <b/>
      <u/>
      <sz val="11"/>
      <name val="Times New Roman"/>
      <charset val="204"/>
    </font>
    <font>
      <u/>
      <sz val="11"/>
      <name val="Times New Roman"/>
      <charset val="204"/>
    </font>
    <font>
      <u/>
      <sz val="11"/>
      <color rgb="FF000000"/>
      <name val="Times New Roman"/>
      <charset val="204"/>
    </font>
    <font>
      <sz val="11"/>
      <color rgb="FF000000"/>
      <name val="Times New Roman"/>
      <charset val="204"/>
    </font>
    <font>
      <u/>
      <sz val="10"/>
      <color indexed="12"/>
      <name val="Arial Cyr"/>
      <charset val="204"/>
    </font>
    <font>
      <sz val="12"/>
      <color indexed="10"/>
      <name val="Times New Roman"/>
      <charset val="204"/>
    </font>
    <font>
      <sz val="11"/>
      <color theme="0"/>
      <name val="Calibri"/>
      <charset val="0"/>
      <scheme val="minor"/>
    </font>
    <font>
      <sz val="11"/>
      <color theme="1"/>
      <name val="Calibri"/>
      <charset val="0"/>
      <scheme val="minor"/>
    </font>
    <font>
      <sz val="11"/>
      <color rgb="FF006100"/>
      <name val="Calibri"/>
      <charset val="0"/>
      <scheme val="minor"/>
    </font>
    <font>
      <sz val="11"/>
      <color rgb="FFFA7D00"/>
      <name val="Calibri"/>
      <charset val="0"/>
      <scheme val="minor"/>
    </font>
    <font>
      <b/>
      <sz val="11"/>
      <color rgb="FFFA7D00"/>
      <name val="Calibri"/>
      <charset val="0"/>
      <scheme val="minor"/>
    </font>
    <font>
      <b/>
      <sz val="13"/>
      <color theme="3"/>
      <name val="Calibri"/>
      <charset val="134"/>
      <scheme val="minor"/>
    </font>
    <font>
      <sz val="11"/>
      <color rgb="FFFF0000"/>
      <name val="Calibri"/>
      <charset val="0"/>
      <scheme val="minor"/>
    </font>
    <font>
      <sz val="11"/>
      <color theme="1"/>
      <name val="Calibri"/>
      <charset val="134"/>
      <scheme val="minor"/>
    </font>
    <font>
      <sz val="11"/>
      <color indexed="8"/>
      <name val="Calibri"/>
      <charset val="204"/>
    </font>
    <font>
      <sz val="11"/>
      <color rgb="FF9C0006"/>
      <name val="Calibri"/>
      <charset val="0"/>
      <scheme val="minor"/>
    </font>
    <font>
      <b/>
      <sz val="11"/>
      <color theme="3"/>
      <name val="Calibri"/>
      <charset val="134"/>
      <scheme val="minor"/>
    </font>
    <font>
      <b/>
      <sz val="18"/>
      <color theme="3"/>
      <name val="Calibri"/>
      <charset val="134"/>
      <scheme val="minor"/>
    </font>
    <font>
      <b/>
      <sz val="15"/>
      <color theme="3"/>
      <name val="Calibri"/>
      <charset val="134"/>
      <scheme val="minor"/>
    </font>
    <font>
      <sz val="10"/>
      <name val="Arial Cyr"/>
      <charset val="204"/>
    </font>
    <font>
      <b/>
      <sz val="11"/>
      <color theme="1"/>
      <name val="Calibri"/>
      <charset val="0"/>
      <scheme val="minor"/>
    </font>
    <font>
      <b/>
      <sz val="11"/>
      <color rgb="FF3F3F3F"/>
      <name val="Calibri"/>
      <charset val="0"/>
      <scheme val="minor"/>
    </font>
    <font>
      <i/>
      <sz val="11"/>
      <color rgb="FF7F7F7F"/>
      <name val="Calibri"/>
      <charset val="0"/>
      <scheme val="minor"/>
    </font>
    <font>
      <u/>
      <sz val="11"/>
      <color rgb="FF800080"/>
      <name val="Calibri"/>
      <charset val="0"/>
      <scheme val="minor"/>
    </font>
    <font>
      <b/>
      <sz val="11"/>
      <color rgb="FFFFFFFF"/>
      <name val="Calibri"/>
      <charset val="0"/>
      <scheme val="minor"/>
    </font>
    <font>
      <sz val="11"/>
      <color rgb="FF3F3F76"/>
      <name val="Calibri"/>
      <charset val="0"/>
      <scheme val="minor"/>
    </font>
    <font>
      <sz val="11"/>
      <color rgb="FF9C6500"/>
      <name val="Calibri"/>
      <charset val="0"/>
      <scheme val="minor"/>
    </font>
    <font>
      <vertAlign val="superscript"/>
      <sz val="11"/>
      <color indexed="8"/>
      <name val="Times New Roman"/>
      <charset val="204"/>
    </font>
    <font>
      <vertAlign val="superscript"/>
      <sz val="10"/>
      <name val="Times New Roman"/>
      <charset val="204"/>
    </font>
    <font>
      <vertAlign val="superscript"/>
      <sz val="12"/>
      <name val="Times New Roman"/>
      <charset val="204"/>
    </font>
  </fonts>
  <fills count="34">
    <fill>
      <patternFill patternType="none"/>
    </fill>
    <fill>
      <patternFill patternType="gray125"/>
    </fill>
    <fill>
      <patternFill patternType="solid">
        <fgColor theme="0"/>
        <bgColor indexed="64"/>
      </patternFill>
    </fill>
    <fill>
      <patternFill patternType="solid">
        <fgColor theme="5"/>
        <bgColor indexed="64"/>
      </patternFill>
    </fill>
    <fill>
      <patternFill patternType="solid">
        <fgColor theme="4"/>
        <bgColor indexed="64"/>
      </patternFill>
    </fill>
    <fill>
      <patternFill patternType="solid">
        <fgColor theme="7" tint="0.599993896298105"/>
        <bgColor indexed="64"/>
      </patternFill>
    </fill>
    <fill>
      <patternFill patternType="solid">
        <fgColor rgb="FFC6EFCE"/>
        <bgColor indexed="64"/>
      </patternFill>
    </fill>
    <fill>
      <patternFill patternType="solid">
        <fgColor theme="9" tint="0.599993896298105"/>
        <bgColor indexed="64"/>
      </patternFill>
    </fill>
    <fill>
      <patternFill patternType="solid">
        <fgColor theme="5" tint="0.399975585192419"/>
        <bgColor indexed="64"/>
      </patternFill>
    </fill>
    <fill>
      <patternFill patternType="solid">
        <fgColor theme="8" tint="0.799981688894314"/>
        <bgColor indexed="64"/>
      </patternFill>
    </fill>
    <fill>
      <patternFill patternType="solid">
        <fgColor rgb="FFF2F2F2"/>
        <bgColor indexed="64"/>
      </patternFill>
    </fill>
    <fill>
      <patternFill patternType="solid">
        <fgColor theme="6" tint="0.799981688894314"/>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theme="8"/>
        <bgColor indexed="64"/>
      </patternFill>
    </fill>
    <fill>
      <patternFill patternType="solid">
        <fgColor rgb="FFFFC7CE"/>
        <bgColor indexed="64"/>
      </patternFill>
    </fill>
    <fill>
      <patternFill patternType="solid">
        <fgColor theme="8" tint="0.399975585192419"/>
        <bgColor indexed="64"/>
      </patternFill>
    </fill>
    <fill>
      <patternFill patternType="solid">
        <fgColor theme="5" tint="0.599993896298105"/>
        <bgColor indexed="64"/>
      </patternFill>
    </fill>
    <fill>
      <patternFill patternType="solid">
        <fgColor rgb="FFFFFFCC"/>
        <bgColor indexed="64"/>
      </patternFill>
    </fill>
    <fill>
      <patternFill patternType="solid">
        <fgColor theme="7" tint="0.399975585192419"/>
        <bgColor indexed="64"/>
      </patternFill>
    </fill>
    <fill>
      <patternFill patternType="solid">
        <fgColor theme="9" tint="0.799981688894314"/>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theme="4" tint="0.399975585192419"/>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9" tint="0.399975585192419"/>
        <bgColor indexed="64"/>
      </patternFill>
    </fill>
    <fill>
      <patternFill patternType="solid">
        <fgColor theme="6" tint="0.399975585192419"/>
        <bgColor indexed="64"/>
      </patternFill>
    </fill>
    <fill>
      <patternFill patternType="solid">
        <fgColor theme="6"/>
        <bgColor indexed="64"/>
      </patternFill>
    </fill>
    <fill>
      <patternFill patternType="solid">
        <fgColor rgb="FFA5A5A5"/>
        <bgColor indexed="64"/>
      </patternFill>
    </fill>
    <fill>
      <patternFill patternType="solid">
        <fgColor rgb="FFFFCC99"/>
        <bgColor indexed="64"/>
      </patternFill>
    </fill>
    <fill>
      <patternFill patternType="solid">
        <fgColor theme="9"/>
        <bgColor indexed="64"/>
      </patternFill>
    </fill>
    <fill>
      <patternFill patternType="solid">
        <fgColor theme="7"/>
        <bgColor indexed="64"/>
      </patternFill>
    </fill>
    <fill>
      <patternFill patternType="solid">
        <fgColor rgb="FFFFEB9C"/>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51">
    <xf numFmtId="0" fontId="0" fillId="0" borderId="0"/>
    <xf numFmtId="0" fontId="15" fillId="11" borderId="0" applyNumberFormat="0" applyBorder="0" applyAlignment="0" applyProtection="0">
      <alignment vertical="center"/>
    </xf>
    <xf numFmtId="42" fontId="21" fillId="0" borderId="0" applyFont="0" applyFill="0" applyBorder="0" applyAlignment="0" applyProtection="0">
      <alignment vertical="center"/>
    </xf>
    <xf numFmtId="0" fontId="15" fillId="21" borderId="0" applyNumberFormat="0" applyBorder="0" applyAlignment="0" applyProtection="0">
      <alignment vertical="center"/>
    </xf>
    <xf numFmtId="0" fontId="16" fillId="6" borderId="0" applyNumberFormat="0" applyBorder="0" applyAlignment="0" applyProtection="0">
      <alignment vertical="center"/>
    </xf>
    <xf numFmtId="177" fontId="21" fillId="0" borderId="0" applyFont="0" applyFill="0" applyBorder="0" applyAlignment="0" applyProtection="0">
      <alignment vertical="center"/>
    </xf>
    <xf numFmtId="44" fontId="21" fillId="0" borderId="0" applyFont="0" applyFill="0" applyBorder="0" applyAlignment="0" applyProtection="0">
      <alignment vertical="center"/>
    </xf>
    <xf numFmtId="176" fontId="21" fillId="0" borderId="0" applyFont="0" applyFill="0" applyBorder="0" applyAlignment="0" applyProtection="0">
      <alignment vertical="center"/>
    </xf>
    <xf numFmtId="0" fontId="15" fillId="7" borderId="0" applyNumberFormat="0" applyBorder="0" applyAlignment="0" applyProtection="0">
      <alignment vertical="center"/>
    </xf>
    <xf numFmtId="9" fontId="21" fillId="0" borderId="0" applyFont="0" applyFill="0" applyBorder="0" applyAlignment="0" applyProtection="0">
      <alignment vertical="center"/>
    </xf>
    <xf numFmtId="0" fontId="15" fillId="25" borderId="0" applyNumberFormat="0" applyBorder="0" applyAlignment="0" applyProtection="0">
      <alignment vertical="center"/>
    </xf>
    <xf numFmtId="0" fontId="28" fillId="0" borderId="10" applyNumberFormat="0" applyFill="0" applyAlignment="0" applyProtection="0">
      <alignment vertical="center"/>
    </xf>
    <xf numFmtId="0" fontId="29" fillId="10" borderId="11" applyNumberFormat="0" applyAlignment="0" applyProtection="0">
      <alignment vertical="center"/>
    </xf>
    <xf numFmtId="0" fontId="12" fillId="0" borderId="0" applyNumberFormat="0" applyFill="0" applyBorder="0" applyAlignment="0" applyProtection="0">
      <alignment vertical="top"/>
      <protection locked="0"/>
    </xf>
    <xf numFmtId="0" fontId="21" fillId="18" borderId="9" applyNumberFormat="0" applyFont="0" applyAlignment="0" applyProtection="0">
      <alignment vertical="center"/>
    </xf>
    <xf numFmtId="0" fontId="15" fillId="5" borderId="0" applyNumberFormat="0" applyBorder="0" applyAlignment="0" applyProtection="0">
      <alignment vertical="center"/>
    </xf>
    <xf numFmtId="0" fontId="31"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7" fillId="0" borderId="0"/>
    <xf numFmtId="0" fontId="25"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26" fillId="0" borderId="7" applyNumberFormat="0" applyFill="0" applyAlignment="0" applyProtection="0">
      <alignment vertical="center"/>
    </xf>
    <xf numFmtId="0" fontId="19" fillId="0" borderId="7" applyNumberFormat="0" applyFill="0" applyAlignment="0" applyProtection="0">
      <alignment vertical="center"/>
    </xf>
    <xf numFmtId="0" fontId="24" fillId="0" borderId="8" applyNumberFormat="0" applyFill="0" applyAlignment="0" applyProtection="0">
      <alignment vertical="center"/>
    </xf>
    <xf numFmtId="0" fontId="24" fillId="0" borderId="0" applyNumberFormat="0" applyFill="0" applyBorder="0" applyAlignment="0" applyProtection="0">
      <alignment vertical="center"/>
    </xf>
    <xf numFmtId="0" fontId="33" fillId="30" borderId="6" applyNumberFormat="0" applyAlignment="0" applyProtection="0">
      <alignment vertical="center"/>
    </xf>
    <xf numFmtId="0" fontId="32" fillId="29" borderId="12" applyNumberFormat="0" applyAlignment="0" applyProtection="0">
      <alignment vertical="center"/>
    </xf>
    <xf numFmtId="0" fontId="18" fillId="10" borderId="6" applyNumberFormat="0" applyAlignment="0" applyProtection="0">
      <alignment vertical="center"/>
    </xf>
    <xf numFmtId="0" fontId="17" fillId="0" borderId="5" applyNumberFormat="0" applyFill="0" applyAlignment="0" applyProtection="0">
      <alignment vertical="center"/>
    </xf>
    <xf numFmtId="0" fontId="23" fillId="15" borderId="0" applyNumberFormat="0" applyBorder="0" applyAlignment="0" applyProtection="0">
      <alignment vertical="center"/>
    </xf>
    <xf numFmtId="0" fontId="14" fillId="14" borderId="0" applyNumberFormat="0" applyBorder="0" applyAlignment="0" applyProtection="0">
      <alignment vertical="center"/>
    </xf>
    <xf numFmtId="0" fontId="34" fillId="33" borderId="0" applyNumberFormat="0" applyBorder="0" applyAlignment="0" applyProtection="0">
      <alignment vertical="center"/>
    </xf>
    <xf numFmtId="0" fontId="14" fillId="4" borderId="0" applyNumberFormat="0" applyBorder="0" applyAlignment="0" applyProtection="0">
      <alignment vertical="center"/>
    </xf>
    <xf numFmtId="0" fontId="15" fillId="13" borderId="0" applyNumberFormat="0" applyBorder="0" applyAlignment="0" applyProtection="0">
      <alignment vertical="center"/>
    </xf>
    <xf numFmtId="0" fontId="15" fillId="24" borderId="0" applyNumberFormat="0" applyBorder="0" applyAlignment="0" applyProtection="0">
      <alignment vertical="center"/>
    </xf>
    <xf numFmtId="0" fontId="15" fillId="9" borderId="0" applyNumberFormat="0" applyBorder="0" applyAlignment="0" applyProtection="0">
      <alignment vertical="center"/>
    </xf>
    <xf numFmtId="0" fontId="14" fillId="23" borderId="0" applyNumberFormat="0" applyBorder="0" applyAlignment="0" applyProtection="0">
      <alignment vertical="center"/>
    </xf>
    <xf numFmtId="0" fontId="14" fillId="3" borderId="0" applyNumberFormat="0" applyBorder="0" applyAlignment="0" applyProtection="0">
      <alignment vertical="center"/>
    </xf>
    <xf numFmtId="0" fontId="15" fillId="17" borderId="0" applyNumberFormat="0" applyBorder="0" applyAlignment="0" applyProtection="0">
      <alignment vertical="center"/>
    </xf>
    <xf numFmtId="0" fontId="15" fillId="20" borderId="0" applyNumberFormat="0" applyBorder="0" applyAlignment="0" applyProtection="0">
      <alignment vertical="center"/>
    </xf>
    <xf numFmtId="0" fontId="14" fillId="8" borderId="0" applyNumberFormat="0" applyBorder="0" applyAlignment="0" applyProtection="0">
      <alignment vertical="center"/>
    </xf>
    <xf numFmtId="0" fontId="14" fillId="28" borderId="0" applyNumberFormat="0" applyBorder="0" applyAlignment="0" applyProtection="0">
      <alignment vertical="center"/>
    </xf>
    <xf numFmtId="0" fontId="15" fillId="22" borderId="0" applyNumberFormat="0" applyBorder="0" applyAlignment="0" applyProtection="0">
      <alignment vertical="center"/>
    </xf>
    <xf numFmtId="0" fontId="14" fillId="27" borderId="0" applyNumberFormat="0" applyBorder="0" applyAlignment="0" applyProtection="0">
      <alignment vertical="center"/>
    </xf>
    <xf numFmtId="0" fontId="14" fillId="32" borderId="0" applyNumberFormat="0" applyBorder="0" applyAlignment="0" applyProtection="0">
      <alignment vertical="center"/>
    </xf>
    <xf numFmtId="0" fontId="15" fillId="12" borderId="0" applyNumberFormat="0" applyBorder="0" applyAlignment="0" applyProtection="0">
      <alignment vertical="center"/>
    </xf>
    <xf numFmtId="0" fontId="14" fillId="19" borderId="0" applyNumberFormat="0" applyBorder="0" applyAlignment="0" applyProtection="0">
      <alignment vertical="center"/>
    </xf>
    <xf numFmtId="0" fontId="14" fillId="16" borderId="0" applyNumberFormat="0" applyBorder="0" applyAlignment="0" applyProtection="0">
      <alignment vertical="center"/>
    </xf>
    <xf numFmtId="0" fontId="14" fillId="31" borderId="0" applyNumberFormat="0" applyBorder="0" applyAlignment="0" applyProtection="0">
      <alignment vertical="center"/>
    </xf>
    <xf numFmtId="0" fontId="14" fillId="26" borderId="0" applyNumberFormat="0" applyBorder="0" applyAlignment="0" applyProtection="0">
      <alignment vertical="center"/>
    </xf>
    <xf numFmtId="0" fontId="22" fillId="0" borderId="0"/>
  </cellStyleXfs>
  <cellXfs count="55">
    <xf numFmtId="0" fontId="0" fillId="0" borderId="0" xfId="0"/>
    <xf numFmtId="0" fontId="1" fillId="0" borderId="0" xfId="18" applyFont="1"/>
    <xf numFmtId="0" fontId="2" fillId="0" borderId="0" xfId="18" applyFont="1" applyAlignment="1">
      <alignment horizontal="center" wrapText="1"/>
    </xf>
    <xf numFmtId="0" fontId="3" fillId="0" borderId="1" xfId="50" applyFont="1" applyBorder="1" applyAlignment="1">
      <alignment horizontal="center" vertical="center" wrapText="1"/>
    </xf>
    <xf numFmtId="0" fontId="3" fillId="0" borderId="1" xfId="50" applyFont="1" applyBorder="1" applyAlignment="1">
      <alignment horizontal="center" vertical="top" wrapText="1"/>
    </xf>
    <xf numFmtId="0" fontId="3" fillId="0" borderId="1" xfId="50" applyFont="1" applyBorder="1" applyAlignment="1">
      <alignment horizontal="left" vertical="top" wrapText="1"/>
    </xf>
    <xf numFmtId="0" fontId="3" fillId="0" borderId="1" xfId="50" applyFont="1" applyBorder="1" applyAlignment="1">
      <alignment horizontal="center" vertical="center"/>
    </xf>
    <xf numFmtId="4" fontId="3" fillId="2" borderId="1" xfId="50" applyNumberFormat="1" applyFont="1" applyFill="1" applyBorder="1" applyAlignment="1">
      <alignment horizontal="center" vertical="center"/>
    </xf>
    <xf numFmtId="2" fontId="3" fillId="2" borderId="1" xfId="50" applyNumberFormat="1" applyFont="1" applyFill="1" applyBorder="1" applyAlignment="1">
      <alignment horizontal="center" vertical="center"/>
    </xf>
    <xf numFmtId="0" fontId="4" fillId="0" borderId="0" xfId="0" applyFont="1" applyAlignment="1">
      <alignment wrapText="1"/>
    </xf>
    <xf numFmtId="0" fontId="5" fillId="0" borderId="0" xfId="18" applyFont="1"/>
    <xf numFmtId="0" fontId="6" fillId="0" borderId="0" xfId="18" applyFont="1"/>
    <xf numFmtId="0" fontId="3" fillId="0" borderId="0" xfId="0" applyFont="1"/>
    <xf numFmtId="0" fontId="3" fillId="0" borderId="0" xfId="0" applyFont="1" applyAlignment="1">
      <alignment horizontal="left"/>
    </xf>
    <xf numFmtId="0" fontId="4" fillId="0" borderId="0" xfId="0" applyFont="1"/>
    <xf numFmtId="0" fontId="3" fillId="0" borderId="0" xfId="0" applyFont="1" applyAlignment="1">
      <alignment vertical="center" wrapText="1"/>
    </xf>
    <xf numFmtId="0" fontId="3" fillId="0" borderId="0" xfId="0" applyFont="1" applyAlignment="1">
      <alignment horizontal="right" wrapText="1"/>
    </xf>
    <xf numFmtId="0" fontId="4" fillId="0" borderId="0" xfId="0" applyFont="1" applyAlignment="1">
      <alignment horizontal="right" wrapText="1"/>
    </xf>
    <xf numFmtId="0" fontId="4" fillId="0" borderId="0" xfId="0" applyFont="1" applyAlignment="1">
      <alignment horizontal="right"/>
    </xf>
    <xf numFmtId="0" fontId="7" fillId="0" borderId="0" xfId="0" applyFont="1" applyAlignment="1">
      <alignment horizontal="center" vertical="center" wrapText="1"/>
    </xf>
    <xf numFmtId="0" fontId="8" fillId="0" borderId="0" xfId="0" applyFont="1" applyAlignment="1">
      <alignment horizontal="left"/>
    </xf>
    <xf numFmtId="0" fontId="4" fillId="0" borderId="0" xfId="0" applyFont="1" applyAlignment="1">
      <alignment horizontal="center"/>
    </xf>
    <xf numFmtId="0" fontId="4" fillId="0" borderId="0" xfId="0" applyFont="1" applyAlignment="1">
      <alignment horizontal="left"/>
    </xf>
    <xf numFmtId="0" fontId="9" fillId="0" borderId="0" xfId="0" applyFont="1" applyAlignment="1">
      <alignment horizontal="left"/>
    </xf>
    <xf numFmtId="0" fontId="10" fillId="0" borderId="0" xfId="0" applyFont="1"/>
    <xf numFmtId="0" fontId="10" fillId="0" borderId="0" xfId="0" applyFont="1" applyAlignment="1">
      <alignment horizontal="left"/>
    </xf>
    <xf numFmtId="0" fontId="11" fillId="0" borderId="0" xfId="0" applyFont="1"/>
    <xf numFmtId="0" fontId="12" fillId="0" borderId="0" xfId="13" applyAlignment="1" applyProtection="1"/>
    <xf numFmtId="0" fontId="2" fillId="0" borderId="0" xfId="18" applyFont="1" applyAlignment="1">
      <alignment horizontal="center"/>
    </xf>
    <xf numFmtId="0" fontId="1" fillId="2" borderId="1" xfId="18" applyFont="1" applyFill="1" applyBorder="1" applyAlignment="1">
      <alignment horizontal="center" vertical="center" wrapText="1"/>
    </xf>
    <xf numFmtId="0" fontId="1" fillId="0" borderId="1" xfId="18" applyFont="1" applyBorder="1" applyAlignment="1">
      <alignment horizontal="center" vertical="center" wrapText="1"/>
    </xf>
    <xf numFmtId="0" fontId="1" fillId="0" borderId="0" xfId="18" applyFont="1" applyAlignment="1">
      <alignment horizontal="center" vertical="center" wrapText="1"/>
    </xf>
    <xf numFmtId="0" fontId="2" fillId="0" borderId="1" xfId="18" applyFont="1" applyBorder="1" applyAlignment="1">
      <alignment horizontal="center" wrapText="1"/>
    </xf>
    <xf numFmtId="0" fontId="1" fillId="0" borderId="1" xfId="18" applyFont="1" applyBorder="1" applyAlignment="1">
      <alignment horizontal="left" wrapText="1"/>
    </xf>
    <xf numFmtId="0" fontId="2" fillId="0" borderId="1" xfId="18" applyFont="1" applyBorder="1" applyAlignment="1">
      <alignment horizontal="center"/>
    </xf>
    <xf numFmtId="0" fontId="1" fillId="0" borderId="1" xfId="18" applyFont="1" applyBorder="1" applyAlignment="1">
      <alignment horizontal="center" vertical="top" wrapText="1"/>
    </xf>
    <xf numFmtId="0" fontId="1" fillId="0" borderId="1" xfId="18" applyFont="1" applyBorder="1" applyAlignment="1">
      <alignment horizontal="left" vertical="center" wrapText="1"/>
    </xf>
    <xf numFmtId="4" fontId="1" fillId="0" borderId="1" xfId="18" applyNumberFormat="1" applyFont="1" applyBorder="1" applyAlignment="1">
      <alignment horizontal="center" vertical="top"/>
    </xf>
    <xf numFmtId="0" fontId="1" fillId="0" borderId="0" xfId="18" applyFont="1" applyAlignment="1">
      <alignment vertical="top"/>
    </xf>
    <xf numFmtId="0" fontId="1" fillId="0" borderId="1" xfId="18" applyFont="1" applyBorder="1" applyAlignment="1">
      <alignment horizontal="left" vertical="top" wrapText="1"/>
    </xf>
    <xf numFmtId="0" fontId="1" fillId="0" borderId="1" xfId="18" applyFont="1" applyBorder="1" applyAlignment="1">
      <alignment horizontal="center" vertical="top"/>
    </xf>
    <xf numFmtId="4" fontId="13" fillId="0" borderId="1" xfId="18" applyNumberFormat="1" applyFont="1" applyBorder="1" applyAlignment="1">
      <alignment horizontal="center" vertical="top"/>
    </xf>
    <xf numFmtId="4" fontId="1" fillId="0" borderId="1" xfId="18" applyNumberFormat="1" applyFont="1" applyBorder="1" applyAlignment="1">
      <alignment horizontal="center" vertical="center"/>
    </xf>
    <xf numFmtId="0" fontId="1" fillId="0" borderId="1" xfId="18" applyFont="1" applyBorder="1" applyAlignment="1">
      <alignment horizontal="center" wrapText="1"/>
    </xf>
    <xf numFmtId="0" fontId="1" fillId="2" borderId="1" xfId="18" applyFont="1" applyFill="1" applyBorder="1" applyAlignment="1">
      <alignment horizontal="left" wrapText="1"/>
    </xf>
    <xf numFmtId="2" fontId="1" fillId="0" borderId="1" xfId="18" applyNumberFormat="1" applyFont="1" applyBorder="1" applyAlignment="1">
      <alignment horizontal="center" vertical="center"/>
    </xf>
    <xf numFmtId="0" fontId="1" fillId="0" borderId="1" xfId="18" applyFont="1" applyBorder="1" applyAlignment="1">
      <alignment horizontal="center" vertical="center"/>
    </xf>
    <xf numFmtId="0" fontId="1" fillId="2" borderId="1" xfId="18" applyFont="1" applyFill="1" applyBorder="1" applyAlignment="1">
      <alignment horizontal="left" vertical="top" wrapText="1"/>
    </xf>
    <xf numFmtId="0" fontId="1" fillId="0" borderId="1" xfId="18" applyFont="1" applyBorder="1" applyAlignment="1">
      <alignment vertical="top" wrapText="1"/>
    </xf>
    <xf numFmtId="0" fontId="1" fillId="0" borderId="2" xfId="18" applyFont="1" applyBorder="1" applyAlignment="1">
      <alignment horizontal="center" vertical="center" wrapText="1"/>
    </xf>
    <xf numFmtId="0" fontId="1" fillId="0" borderId="3" xfId="18" applyFont="1" applyBorder="1" applyAlignment="1">
      <alignment horizontal="center" vertical="center" wrapText="1"/>
    </xf>
    <xf numFmtId="0" fontId="1" fillId="0" borderId="4" xfId="18" applyFont="1" applyBorder="1" applyAlignment="1">
      <alignment horizontal="center" vertical="center" wrapText="1"/>
    </xf>
    <xf numFmtId="16" fontId="1" fillId="0" borderId="1" xfId="18" applyNumberFormat="1" applyFont="1" applyBorder="1" applyAlignment="1">
      <alignment horizontal="center" vertical="top" wrapText="1"/>
    </xf>
    <xf numFmtId="3" fontId="1" fillId="0" borderId="1" xfId="18" applyNumberFormat="1" applyFont="1" applyBorder="1" applyAlignment="1">
      <alignment horizontal="center" vertical="top"/>
    </xf>
    <xf numFmtId="3" fontId="1" fillId="0" borderId="1" xfId="18" applyNumberFormat="1" applyFont="1" applyBorder="1" applyAlignment="1">
      <alignment horizontal="center" vertical="center" wrapText="1"/>
    </xf>
  </cellXfs>
  <cellStyles count="51">
    <cellStyle name="Обычный" xfId="0" builtinId="0"/>
    <cellStyle name="20% — Акцент3" xfId="1" builtinId="38"/>
    <cellStyle name="Денежный [0]" xfId="2" builtinId="7"/>
    <cellStyle name="40% — Акцент5" xfId="3" builtinId="47"/>
    <cellStyle name="Хороший" xfId="4" builtinId="26"/>
    <cellStyle name="Запятая [0]" xfId="5" builtinId="6"/>
    <cellStyle name="Денежный" xfId="6" builtinId="4"/>
    <cellStyle name="Запятая" xfId="7" builtinId="3"/>
    <cellStyle name="40% — Акцент6" xfId="8" builtinId="51"/>
    <cellStyle name="Процент" xfId="9" builtinId="5"/>
    <cellStyle name="20% — Акцент2" xfId="10" builtinId="34"/>
    <cellStyle name="Итого" xfId="11" builtinId="25"/>
    <cellStyle name="Вывод" xfId="12" builtinId="21"/>
    <cellStyle name="Гиперссылка" xfId="13" builtinId="8"/>
    <cellStyle name="Примечание" xfId="14" builtinId="10"/>
    <cellStyle name="40% — Акцент4" xfId="15" builtinId="43"/>
    <cellStyle name="Открывавшаяся гиперссылка" xfId="16" builtinId="9"/>
    <cellStyle name="Предупреждающий текст" xfId="17" builtinId="11"/>
    <cellStyle name="Обычный 10" xfId="18"/>
    <cellStyle name="Заголовок" xfId="19" builtinId="15"/>
    <cellStyle name="Пояснительный текст" xfId="20" builtinId="53"/>
    <cellStyle name="Заголовок 1" xfId="21" builtinId="16"/>
    <cellStyle name="Заголовок 2" xfId="22" builtinId="17"/>
    <cellStyle name="Заголовок 3" xfId="23" builtinId="18"/>
    <cellStyle name="Заголовок 4" xfId="24" builtinId="19"/>
    <cellStyle name="Ввод" xfId="25" builtinId="20"/>
    <cellStyle name="Проверить ячейку" xfId="26" builtinId="23"/>
    <cellStyle name="Вычисление" xfId="27" builtinId="22"/>
    <cellStyle name="Связанная ячейка" xfId="28" builtinId="24"/>
    <cellStyle name="Плохой" xfId="29" builtinId="27"/>
    <cellStyle name="Акцент5" xfId="30" builtinId="45"/>
    <cellStyle name="Нейтральный" xfId="31" builtinId="28"/>
    <cellStyle name="Акцент1" xfId="32" builtinId="29"/>
    <cellStyle name="20% — Акцент1" xfId="33" builtinId="30"/>
    <cellStyle name="40% — Акцент1" xfId="34" builtinId="31"/>
    <cellStyle name="20% — Акцент5" xfId="35" builtinId="46"/>
    <cellStyle name="60% — Акцент1" xfId="36" builtinId="32"/>
    <cellStyle name="Акцент2" xfId="37" builtinId="33"/>
    <cellStyle name="40% — Акцент2" xfId="38" builtinId="35"/>
    <cellStyle name="20% — Акцент6" xfId="39" builtinId="50"/>
    <cellStyle name="60% — Акцент2" xfId="40" builtinId="36"/>
    <cellStyle name="Акцент3" xfId="41" builtinId="37"/>
    <cellStyle name="40% — Акцент3" xfId="42" builtinId="39"/>
    <cellStyle name="60% — Акцент3" xfId="43" builtinId="40"/>
    <cellStyle name="Акцент4" xfId="44" builtinId="41"/>
    <cellStyle name="20% — Акцент4" xfId="45" builtinId="42"/>
    <cellStyle name="60% — Акцент4" xfId="46" builtinId="44"/>
    <cellStyle name="60% — Акцент5" xfId="47" builtinId="48"/>
    <cellStyle name="Акцент6" xfId="48" builtinId="49"/>
    <cellStyle name="60% — Акцент6" xfId="49" builtinId="52"/>
    <cellStyle name="Обычный_стр.1_5" xfId="5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haredStrings" Target="sharedStrings.xml"/><Relationship Id="rId8" Type="http://schemas.openxmlformats.org/officeDocument/2006/relationships/styles" Target="styles.xml"/><Relationship Id="rId7" Type="http://schemas.openxmlformats.org/officeDocument/2006/relationships/theme" Target="theme/theme1.xml"/><Relationship Id="rId6" Type="http://schemas.openxmlformats.org/officeDocument/2006/relationships/externalLink" Target="externalLinks/externalLink4.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file:///F:\&#1056;&#1072;&#1073;&#1086;&#1090;&#1072;\&#1092;&#1072;&#1082;&#1090; 2019 &#1074;&#1072;&#1088;&#1080;&#1072;&#1085;&#1090;&#1099;\&#1044;&#1069;&#1057;&#1050;_&#1057;&#1084;&#1077;&#1090;&#1072;_&#1089;_&#1087;&#1088;&#1080;&#1083;&#1086;&#1078;&#1077;&#1085;&#1080;&#1103;&#1084;&#1080;_&#1079;&#1072;_2019 - &#1086;&#1073;&#1097;&#1072;&#1103;.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file:///F:\&#1056;&#1072;&#1073;&#1086;&#1090;&#1072;\&#1044;&#1069;&#1057;&#1050;_&#1056;&#1072;&#1089;&#1095;&#1077;&#1090;_&#1053;&#1042;&#1042;_&#1058;&#1072;&#1088;&#1080;&#1092;_2021 &#1086;&#1090;&#1087;&#1088; &#1074;&#1072;&#1088;&#1080;&#1072;&#1085;&#1090;&#109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rv\Users\Users\StarshiyMaster\Desktop\&#1044;&#1072;&#1083;&#1100;&#1085;&#1077;&#1088;&#1077;&#1095;&#1080;&#1085;&#1089;&#1082;\46-&#1069;\&#1075;&#1086;&#1076;_2018_&#1044;&#1069;&#1057;&#1050;%2046&#1069;&#1069;%20(&#1087;&#1086;&#1083;&#1091;&#1075;&#1086;&#1076;&#1080;&#1077;)%20(1).xlsb"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Ved_economist\&#1086;&#1073;&#1084;&#1077;&#1085;\Users\MorozovaEA\Documents\&#1048;&#1085;&#1074;&#1077;&#1089;&#1090;%20&#1087;&#1088;&#1086;&#1075;&#1088;&#1072;&#1084;&#1084;&#1072;\2016\4%20&#1082;&#1074;\IST.FIN.2012.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4"/>
      <sheetName val="6"/>
      <sheetName val="7"/>
      <sheetName val="9"/>
      <sheetName val="10.1"/>
      <sheetName val="12"/>
      <sheetName val="12.3"/>
      <sheetName val="13.1"/>
      <sheetName val="14"/>
      <sheetName val="смета 2019"/>
      <sheetName val="ОСВ по 90.1.1"/>
      <sheetName val="Смета 2019г.общ "/>
      <sheetName val="факт 2018-2019 общ"/>
      <sheetName val="факт"/>
      <sheetName val="ос"/>
      <sheetName val="10 сч"/>
      <sheetName val="птэс зп"/>
      <sheetName val="ип+выпад"/>
      <sheetName val="Лист1"/>
    </sheetNames>
    <sheetDataSet>
      <sheetData sheetId="0"/>
      <sheetData sheetId="1"/>
      <sheetData sheetId="2"/>
      <sheetData sheetId="3"/>
      <sheetData sheetId="4"/>
      <sheetData sheetId="5"/>
      <sheetData sheetId="6"/>
      <sheetData sheetId="7"/>
      <sheetData sheetId="8"/>
      <sheetData sheetId="9"/>
      <sheetData sheetId="10"/>
      <sheetData sheetId="11">
        <row r="11">
          <cell r="U11">
            <v>15372.97</v>
          </cell>
        </row>
        <row r="16">
          <cell r="U16">
            <v>48148.08</v>
          </cell>
        </row>
        <row r="35">
          <cell r="U35">
            <v>71012.93</v>
          </cell>
        </row>
        <row r="45">
          <cell r="U45">
            <v>299.06</v>
          </cell>
        </row>
        <row r="49">
          <cell r="U49">
            <v>9940</v>
          </cell>
        </row>
        <row r="51">
          <cell r="U51">
            <v>9940</v>
          </cell>
        </row>
        <row r="64">
          <cell r="U64">
            <v>134007.95</v>
          </cell>
        </row>
      </sheetData>
      <sheetData sheetId="12"/>
      <sheetData sheetId="13"/>
      <sheetData sheetId="14"/>
      <sheetData sheetId="15"/>
      <sheetData sheetId="16"/>
      <sheetData sheetId="17"/>
      <sheetData sheetId="18"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I"/>
      <sheetName val="III"/>
      <sheetName val="2.Смета_2020-2021 должна быть"/>
      <sheetName val="Смета_2019-2021 "/>
      <sheetName val="коррект_ПО_06.11.20"/>
      <sheetName val="корр по полез.отп №7"/>
      <sheetName val="корр по ИП"/>
      <sheetName val="1.Расчет_тарифа_2021"/>
      <sheetName val="Расчет_тарифа_факт"/>
      <sheetName val="Расчет_тарифа_2020"/>
      <sheetName val="Тариф_2019"/>
      <sheetName val="ОСВ 2018 по 90.1.1 "/>
      <sheetName val="расчет налога на имущ"/>
      <sheetName val="Корретировка ПО с уч коррек пот"/>
      <sheetName val="Корретировка ПО с уч коррек"/>
      <sheetName val="ДЭК ан- з объёмов"/>
      <sheetName val="КНК"/>
      <sheetName val="3.Долгосрочные_пар"/>
      <sheetName val="У.Е_2018"/>
      <sheetName val="У.Е._2019"/>
      <sheetName val="У.Е._2020"/>
      <sheetName val="У.Е._2021"/>
      <sheetName val="Расчет_ПР"/>
      <sheetName val="НПР"/>
      <sheetName val="1_Амортиз"/>
      <sheetName val="1.1_сущ ОС"/>
      <sheetName val="1.2_ввод ОС "/>
      <sheetName val="3.1_Трансп налог"/>
      <sheetName val="3.1.1_Ставки трансп налога"/>
      <sheetName val="3.2_Налог_на_им"/>
      <sheetName val="3.3_Налог на прибыль"/>
      <sheetName val="3.3.1_Соц развитие"/>
      <sheetName val="3.4_Экология"/>
      <sheetName val="4 Аренда 2021"/>
      <sheetName val="расчет аренды 2021"/>
      <sheetName val="5.1_аморт"/>
      <sheetName val="5.2_налог на имущ"/>
      <sheetName val="6_Выпад доходы"/>
      <sheetName val="6.1_Физ лица"/>
      <sheetName val="6.2_Юр лица"/>
      <sheetName val="6.3_План"/>
      <sheetName val="7_ФСК"/>
    </sheetNames>
    <sheetDataSet>
      <sheetData sheetId="0"/>
      <sheetData sheetId="1"/>
      <sheetData sheetId="2"/>
      <sheetData sheetId="3">
        <row r="8">
          <cell r="H8">
            <v>15833.0829921</v>
          </cell>
        </row>
        <row r="13">
          <cell r="H13">
            <v>49589.1520344</v>
          </cell>
        </row>
        <row r="32">
          <cell r="H32">
            <v>73138.3469949</v>
          </cell>
        </row>
        <row r="40">
          <cell r="H40">
            <v>2587.9575</v>
          </cell>
        </row>
        <row r="45">
          <cell r="H45">
            <v>11541.565</v>
          </cell>
        </row>
        <row r="46">
          <cell r="G46">
            <v>9940</v>
          </cell>
          <cell r="H46">
            <v>11541.565</v>
          </cell>
        </row>
        <row r="47">
          <cell r="H47">
            <v>2337.82562</v>
          </cell>
        </row>
        <row r="49">
          <cell r="H49">
            <v>73907.4187743749</v>
          </cell>
        </row>
        <row r="60">
          <cell r="H60">
            <v>196481.144934279</v>
          </cell>
        </row>
      </sheetData>
      <sheetData sheetId="4"/>
      <sheetData sheetId="5"/>
      <sheetData sheetId="6"/>
      <sheetData sheetId="7">
        <row r="6">
          <cell r="F6">
            <v>1559819.83868331</v>
          </cell>
        </row>
        <row r="6">
          <cell r="Q6">
            <v>755.878711719184</v>
          </cell>
        </row>
        <row r="7">
          <cell r="F7">
            <v>1571798.87171534</v>
          </cell>
        </row>
        <row r="7">
          <cell r="Q7">
            <v>822.949493604175</v>
          </cell>
        </row>
        <row r="8">
          <cell r="C8">
            <v>20.097</v>
          </cell>
        </row>
        <row r="8">
          <cell r="J8">
            <v>19.8000020481644</v>
          </cell>
          <cell r="K8">
            <v>22427.89</v>
          </cell>
          <cell r="L8">
            <v>90844.27</v>
          </cell>
        </row>
        <row r="8">
          <cell r="P8">
            <v>2.09118325</v>
          </cell>
        </row>
        <row r="12">
          <cell r="B12">
            <v>3956.95571535237</v>
          </cell>
        </row>
        <row r="13">
          <cell r="B13">
            <v>4234.18710450007</v>
          </cell>
        </row>
      </sheetData>
      <sheetData sheetId="8"/>
      <sheetData sheetId="9">
        <row r="8">
          <cell r="C8">
            <v>21.44</v>
          </cell>
        </row>
        <row r="8">
          <cell r="J8">
            <v>19.7100689881735</v>
          </cell>
          <cell r="K8">
            <v>23998.98</v>
          </cell>
          <cell r="L8">
            <v>97761.02</v>
          </cell>
        </row>
        <row r="8">
          <cell r="P8">
            <v>2.09118325</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Инструкция"/>
      <sheetName val="Лог обновления"/>
      <sheetName val="Титульный"/>
      <sheetName val="Отпуск ЭЭ сет организациями"/>
      <sheetName val="Комментарии"/>
      <sheetName val="Проверка"/>
      <sheetName val="Statistic"/>
      <sheetName val="TEHSHEET"/>
      <sheetName val="et_union"/>
      <sheetName val="AllSheetsInThisWorkbook"/>
      <sheetName val="mod_01"/>
      <sheetName val="mod_11"/>
      <sheetName val="modComm"/>
      <sheetName val="modListProv"/>
      <sheetName val="modButton"/>
      <sheetName val="modInstruction"/>
      <sheetName val="modHTTP"/>
      <sheetName val="REESTR_ORG"/>
      <sheetName val="REESTR_FIL"/>
      <sheetName val="REESTR_MO"/>
      <sheetName val="REESTR_EGRUL"/>
      <sheetName val="modfrmRegion"/>
      <sheetName val="modfrmReestr"/>
      <sheetName val="modfrmFindEGRUL"/>
      <sheetName val="modfrmCheckUpdates"/>
      <sheetName val="modReestr"/>
      <sheetName val="modUpdTemplMain"/>
      <sheetName val="modHyperlink"/>
      <sheetName val="modClassifierValidat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modUpdTemplMain"/>
      <sheetName val="modHelp"/>
      <sheetName val="modChange"/>
      <sheetName val="modPROV"/>
      <sheetName val="Инструкция"/>
      <sheetName val="Обновление"/>
      <sheetName val="Лог обновления"/>
      <sheetName val="Титульный"/>
      <sheetName val="Факт"/>
      <sheetName val="План"/>
      <sheetName val="Комментарии"/>
      <sheetName val="Проверка"/>
      <sheetName val="et_union_h"/>
      <sheetName val="TEHSHEET"/>
      <sheetName val="AllSheetsInThisWorkbook"/>
      <sheetName val="EVENTS"/>
      <sheetName val="REESTR_ORG"/>
      <sheetName val="REESTR_TEMP"/>
      <sheetName val="REESTR"/>
      <sheetName val="modButtonClick"/>
      <sheetName val="modFrmCalenda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hyperlink" Target="mailto:dln.service@mail.ru"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65"/>
  <sheetViews>
    <sheetView tabSelected="1" workbookViewId="0">
      <selection activeCell="A7" sqref="A7:F7"/>
    </sheetView>
  </sheetViews>
  <sheetFormatPr defaultColWidth="9" defaultRowHeight="15.75" outlineLevelCol="6"/>
  <cols>
    <col min="1" max="1" width="6.28571428571429" style="1" customWidth="1"/>
    <col min="2" max="2" width="33.4285714285714" style="1" customWidth="1"/>
    <col min="3" max="3" width="12.2857142857143" style="1" customWidth="1"/>
    <col min="4" max="4" width="27.7142857142857" style="1" customWidth="1"/>
    <col min="5" max="5" width="29.7142857142857" style="1" customWidth="1"/>
    <col min="6" max="6" width="24.8571428571429" style="1" customWidth="1"/>
    <col min="7" max="7" width="14.1428571428571" style="1" customWidth="1"/>
    <col min="257" max="257" width="6.28571428571429" customWidth="1"/>
    <col min="258" max="258" width="33.4285714285714" customWidth="1"/>
    <col min="259" max="259" width="12.2857142857143" customWidth="1"/>
    <col min="260" max="260" width="27.7142857142857" customWidth="1"/>
    <col min="261" max="261" width="29.7142857142857" customWidth="1"/>
    <col min="262" max="262" width="24.8571428571429" customWidth="1"/>
    <col min="263" max="263" width="14.1428571428571" customWidth="1"/>
    <col min="513" max="513" width="6.28571428571429" customWidth="1"/>
    <col min="514" max="514" width="33.4285714285714" customWidth="1"/>
    <col min="515" max="515" width="12.2857142857143" customWidth="1"/>
    <col min="516" max="516" width="27.7142857142857" customWidth="1"/>
    <col min="517" max="517" width="29.7142857142857" customWidth="1"/>
    <col min="518" max="518" width="24.8571428571429" customWidth="1"/>
    <col min="519" max="519" width="14.1428571428571" customWidth="1"/>
    <col min="769" max="769" width="6.28571428571429" customWidth="1"/>
    <col min="770" max="770" width="33.4285714285714" customWidth="1"/>
    <col min="771" max="771" width="12.2857142857143" customWidth="1"/>
    <col min="772" max="772" width="27.7142857142857" customWidth="1"/>
    <col min="773" max="773" width="29.7142857142857" customWidth="1"/>
    <col min="774" max="774" width="24.8571428571429" customWidth="1"/>
    <col min="775" max="775" width="14.1428571428571" customWidth="1"/>
    <col min="1025" max="1025" width="6.28571428571429" customWidth="1"/>
    <col min="1026" max="1026" width="33.4285714285714" customWidth="1"/>
    <col min="1027" max="1027" width="12.2857142857143" customWidth="1"/>
    <col min="1028" max="1028" width="27.7142857142857" customWidth="1"/>
    <col min="1029" max="1029" width="29.7142857142857" customWidth="1"/>
    <col min="1030" max="1030" width="24.8571428571429" customWidth="1"/>
    <col min="1031" max="1031" width="14.1428571428571" customWidth="1"/>
    <col min="1281" max="1281" width="6.28571428571429" customWidth="1"/>
    <col min="1282" max="1282" width="33.4285714285714" customWidth="1"/>
    <col min="1283" max="1283" width="12.2857142857143" customWidth="1"/>
    <col min="1284" max="1284" width="27.7142857142857" customWidth="1"/>
    <col min="1285" max="1285" width="29.7142857142857" customWidth="1"/>
    <col min="1286" max="1286" width="24.8571428571429" customWidth="1"/>
    <col min="1287" max="1287" width="14.1428571428571" customWidth="1"/>
    <col min="1537" max="1537" width="6.28571428571429" customWidth="1"/>
    <col min="1538" max="1538" width="33.4285714285714" customWidth="1"/>
    <col min="1539" max="1539" width="12.2857142857143" customWidth="1"/>
    <col min="1540" max="1540" width="27.7142857142857" customWidth="1"/>
    <col min="1541" max="1541" width="29.7142857142857" customWidth="1"/>
    <col min="1542" max="1542" width="24.8571428571429" customWidth="1"/>
    <col min="1543" max="1543" width="14.1428571428571" customWidth="1"/>
    <col min="1793" max="1793" width="6.28571428571429" customWidth="1"/>
    <col min="1794" max="1794" width="33.4285714285714" customWidth="1"/>
    <col min="1795" max="1795" width="12.2857142857143" customWidth="1"/>
    <col min="1796" max="1796" width="27.7142857142857" customWidth="1"/>
    <col min="1797" max="1797" width="29.7142857142857" customWidth="1"/>
    <col min="1798" max="1798" width="24.8571428571429" customWidth="1"/>
    <col min="1799" max="1799" width="14.1428571428571" customWidth="1"/>
    <col min="2049" max="2049" width="6.28571428571429" customWidth="1"/>
    <col min="2050" max="2050" width="33.4285714285714" customWidth="1"/>
    <col min="2051" max="2051" width="12.2857142857143" customWidth="1"/>
    <col min="2052" max="2052" width="27.7142857142857" customWidth="1"/>
    <col min="2053" max="2053" width="29.7142857142857" customWidth="1"/>
    <col min="2054" max="2054" width="24.8571428571429" customWidth="1"/>
    <col min="2055" max="2055" width="14.1428571428571" customWidth="1"/>
    <col min="2305" max="2305" width="6.28571428571429" customWidth="1"/>
    <col min="2306" max="2306" width="33.4285714285714" customWidth="1"/>
    <col min="2307" max="2307" width="12.2857142857143" customWidth="1"/>
    <col min="2308" max="2308" width="27.7142857142857" customWidth="1"/>
    <col min="2309" max="2309" width="29.7142857142857" customWidth="1"/>
    <col min="2310" max="2310" width="24.8571428571429" customWidth="1"/>
    <col min="2311" max="2311" width="14.1428571428571" customWidth="1"/>
    <col min="2561" max="2561" width="6.28571428571429" customWidth="1"/>
    <col min="2562" max="2562" width="33.4285714285714" customWidth="1"/>
    <col min="2563" max="2563" width="12.2857142857143" customWidth="1"/>
    <col min="2564" max="2564" width="27.7142857142857" customWidth="1"/>
    <col min="2565" max="2565" width="29.7142857142857" customWidth="1"/>
    <col min="2566" max="2566" width="24.8571428571429" customWidth="1"/>
    <col min="2567" max="2567" width="14.1428571428571" customWidth="1"/>
    <col min="2817" max="2817" width="6.28571428571429" customWidth="1"/>
    <col min="2818" max="2818" width="33.4285714285714" customWidth="1"/>
    <col min="2819" max="2819" width="12.2857142857143" customWidth="1"/>
    <col min="2820" max="2820" width="27.7142857142857" customWidth="1"/>
    <col min="2821" max="2821" width="29.7142857142857" customWidth="1"/>
    <col min="2822" max="2822" width="24.8571428571429" customWidth="1"/>
    <col min="2823" max="2823" width="14.1428571428571" customWidth="1"/>
    <col min="3073" max="3073" width="6.28571428571429" customWidth="1"/>
    <col min="3074" max="3074" width="33.4285714285714" customWidth="1"/>
    <col min="3075" max="3075" width="12.2857142857143" customWidth="1"/>
    <col min="3076" max="3076" width="27.7142857142857" customWidth="1"/>
    <col min="3077" max="3077" width="29.7142857142857" customWidth="1"/>
    <col min="3078" max="3078" width="24.8571428571429" customWidth="1"/>
    <col min="3079" max="3079" width="14.1428571428571" customWidth="1"/>
    <col min="3329" max="3329" width="6.28571428571429" customWidth="1"/>
    <col min="3330" max="3330" width="33.4285714285714" customWidth="1"/>
    <col min="3331" max="3331" width="12.2857142857143" customWidth="1"/>
    <col min="3332" max="3332" width="27.7142857142857" customWidth="1"/>
    <col min="3333" max="3333" width="29.7142857142857" customWidth="1"/>
    <col min="3334" max="3334" width="24.8571428571429" customWidth="1"/>
    <col min="3335" max="3335" width="14.1428571428571" customWidth="1"/>
    <col min="3585" max="3585" width="6.28571428571429" customWidth="1"/>
    <col min="3586" max="3586" width="33.4285714285714" customWidth="1"/>
    <col min="3587" max="3587" width="12.2857142857143" customWidth="1"/>
    <col min="3588" max="3588" width="27.7142857142857" customWidth="1"/>
    <col min="3589" max="3589" width="29.7142857142857" customWidth="1"/>
    <col min="3590" max="3590" width="24.8571428571429" customWidth="1"/>
    <col min="3591" max="3591" width="14.1428571428571" customWidth="1"/>
    <col min="3841" max="3841" width="6.28571428571429" customWidth="1"/>
    <col min="3842" max="3842" width="33.4285714285714" customWidth="1"/>
    <col min="3843" max="3843" width="12.2857142857143" customWidth="1"/>
    <col min="3844" max="3844" width="27.7142857142857" customWidth="1"/>
    <col min="3845" max="3845" width="29.7142857142857" customWidth="1"/>
    <col min="3846" max="3846" width="24.8571428571429" customWidth="1"/>
    <col min="3847" max="3847" width="14.1428571428571" customWidth="1"/>
    <col min="4097" max="4097" width="6.28571428571429" customWidth="1"/>
    <col min="4098" max="4098" width="33.4285714285714" customWidth="1"/>
    <col min="4099" max="4099" width="12.2857142857143" customWidth="1"/>
    <col min="4100" max="4100" width="27.7142857142857" customWidth="1"/>
    <col min="4101" max="4101" width="29.7142857142857" customWidth="1"/>
    <col min="4102" max="4102" width="24.8571428571429" customWidth="1"/>
    <col min="4103" max="4103" width="14.1428571428571" customWidth="1"/>
    <col min="4353" max="4353" width="6.28571428571429" customWidth="1"/>
    <col min="4354" max="4354" width="33.4285714285714" customWidth="1"/>
    <col min="4355" max="4355" width="12.2857142857143" customWidth="1"/>
    <col min="4356" max="4356" width="27.7142857142857" customWidth="1"/>
    <col min="4357" max="4357" width="29.7142857142857" customWidth="1"/>
    <col min="4358" max="4358" width="24.8571428571429" customWidth="1"/>
    <col min="4359" max="4359" width="14.1428571428571" customWidth="1"/>
    <col min="4609" max="4609" width="6.28571428571429" customWidth="1"/>
    <col min="4610" max="4610" width="33.4285714285714" customWidth="1"/>
    <col min="4611" max="4611" width="12.2857142857143" customWidth="1"/>
    <col min="4612" max="4612" width="27.7142857142857" customWidth="1"/>
    <col min="4613" max="4613" width="29.7142857142857" customWidth="1"/>
    <col min="4614" max="4614" width="24.8571428571429" customWidth="1"/>
    <col min="4615" max="4615" width="14.1428571428571" customWidth="1"/>
    <col min="4865" max="4865" width="6.28571428571429" customWidth="1"/>
    <col min="4866" max="4866" width="33.4285714285714" customWidth="1"/>
    <col min="4867" max="4867" width="12.2857142857143" customWidth="1"/>
    <col min="4868" max="4868" width="27.7142857142857" customWidth="1"/>
    <col min="4869" max="4869" width="29.7142857142857" customWidth="1"/>
    <col min="4870" max="4870" width="24.8571428571429" customWidth="1"/>
    <col min="4871" max="4871" width="14.1428571428571" customWidth="1"/>
    <col min="5121" max="5121" width="6.28571428571429" customWidth="1"/>
    <col min="5122" max="5122" width="33.4285714285714" customWidth="1"/>
    <col min="5123" max="5123" width="12.2857142857143" customWidth="1"/>
    <col min="5124" max="5124" width="27.7142857142857" customWidth="1"/>
    <col min="5125" max="5125" width="29.7142857142857" customWidth="1"/>
    <col min="5126" max="5126" width="24.8571428571429" customWidth="1"/>
    <col min="5127" max="5127" width="14.1428571428571" customWidth="1"/>
    <col min="5377" max="5377" width="6.28571428571429" customWidth="1"/>
    <col min="5378" max="5378" width="33.4285714285714" customWidth="1"/>
    <col min="5379" max="5379" width="12.2857142857143" customWidth="1"/>
    <col min="5380" max="5380" width="27.7142857142857" customWidth="1"/>
    <col min="5381" max="5381" width="29.7142857142857" customWidth="1"/>
    <col min="5382" max="5382" width="24.8571428571429" customWidth="1"/>
    <col min="5383" max="5383" width="14.1428571428571" customWidth="1"/>
    <col min="5633" max="5633" width="6.28571428571429" customWidth="1"/>
    <col min="5634" max="5634" width="33.4285714285714" customWidth="1"/>
    <col min="5635" max="5635" width="12.2857142857143" customWidth="1"/>
    <col min="5636" max="5636" width="27.7142857142857" customWidth="1"/>
    <col min="5637" max="5637" width="29.7142857142857" customWidth="1"/>
    <col min="5638" max="5638" width="24.8571428571429" customWidth="1"/>
    <col min="5639" max="5639" width="14.1428571428571" customWidth="1"/>
    <col min="5889" max="5889" width="6.28571428571429" customWidth="1"/>
    <col min="5890" max="5890" width="33.4285714285714" customWidth="1"/>
    <col min="5891" max="5891" width="12.2857142857143" customWidth="1"/>
    <col min="5892" max="5892" width="27.7142857142857" customWidth="1"/>
    <col min="5893" max="5893" width="29.7142857142857" customWidth="1"/>
    <col min="5894" max="5894" width="24.8571428571429" customWidth="1"/>
    <col min="5895" max="5895" width="14.1428571428571" customWidth="1"/>
    <col min="6145" max="6145" width="6.28571428571429" customWidth="1"/>
    <col min="6146" max="6146" width="33.4285714285714" customWidth="1"/>
    <col min="6147" max="6147" width="12.2857142857143" customWidth="1"/>
    <col min="6148" max="6148" width="27.7142857142857" customWidth="1"/>
    <col min="6149" max="6149" width="29.7142857142857" customWidth="1"/>
    <col min="6150" max="6150" width="24.8571428571429" customWidth="1"/>
    <col min="6151" max="6151" width="14.1428571428571" customWidth="1"/>
    <col min="6401" max="6401" width="6.28571428571429" customWidth="1"/>
    <col min="6402" max="6402" width="33.4285714285714" customWidth="1"/>
    <col min="6403" max="6403" width="12.2857142857143" customWidth="1"/>
    <col min="6404" max="6404" width="27.7142857142857" customWidth="1"/>
    <col min="6405" max="6405" width="29.7142857142857" customWidth="1"/>
    <col min="6406" max="6406" width="24.8571428571429" customWidth="1"/>
    <col min="6407" max="6407" width="14.1428571428571" customWidth="1"/>
    <col min="6657" max="6657" width="6.28571428571429" customWidth="1"/>
    <col min="6658" max="6658" width="33.4285714285714" customWidth="1"/>
    <col min="6659" max="6659" width="12.2857142857143" customWidth="1"/>
    <col min="6660" max="6660" width="27.7142857142857" customWidth="1"/>
    <col min="6661" max="6661" width="29.7142857142857" customWidth="1"/>
    <col min="6662" max="6662" width="24.8571428571429" customWidth="1"/>
    <col min="6663" max="6663" width="14.1428571428571" customWidth="1"/>
    <col min="6913" max="6913" width="6.28571428571429" customWidth="1"/>
    <col min="6914" max="6914" width="33.4285714285714" customWidth="1"/>
    <col min="6915" max="6915" width="12.2857142857143" customWidth="1"/>
    <col min="6916" max="6916" width="27.7142857142857" customWidth="1"/>
    <col min="6917" max="6917" width="29.7142857142857" customWidth="1"/>
    <col min="6918" max="6918" width="24.8571428571429" customWidth="1"/>
    <col min="6919" max="6919" width="14.1428571428571" customWidth="1"/>
    <col min="7169" max="7169" width="6.28571428571429" customWidth="1"/>
    <col min="7170" max="7170" width="33.4285714285714" customWidth="1"/>
    <col min="7171" max="7171" width="12.2857142857143" customWidth="1"/>
    <col min="7172" max="7172" width="27.7142857142857" customWidth="1"/>
    <col min="7173" max="7173" width="29.7142857142857" customWidth="1"/>
    <col min="7174" max="7174" width="24.8571428571429" customWidth="1"/>
    <col min="7175" max="7175" width="14.1428571428571" customWidth="1"/>
    <col min="7425" max="7425" width="6.28571428571429" customWidth="1"/>
    <col min="7426" max="7426" width="33.4285714285714" customWidth="1"/>
    <col min="7427" max="7427" width="12.2857142857143" customWidth="1"/>
    <col min="7428" max="7428" width="27.7142857142857" customWidth="1"/>
    <col min="7429" max="7429" width="29.7142857142857" customWidth="1"/>
    <col min="7430" max="7430" width="24.8571428571429" customWidth="1"/>
    <col min="7431" max="7431" width="14.1428571428571" customWidth="1"/>
    <col min="7681" max="7681" width="6.28571428571429" customWidth="1"/>
    <col min="7682" max="7682" width="33.4285714285714" customWidth="1"/>
    <col min="7683" max="7683" width="12.2857142857143" customWidth="1"/>
    <col min="7684" max="7684" width="27.7142857142857" customWidth="1"/>
    <col min="7685" max="7685" width="29.7142857142857" customWidth="1"/>
    <col min="7686" max="7686" width="24.8571428571429" customWidth="1"/>
    <col min="7687" max="7687" width="14.1428571428571" customWidth="1"/>
    <col min="7937" max="7937" width="6.28571428571429" customWidth="1"/>
    <col min="7938" max="7938" width="33.4285714285714" customWidth="1"/>
    <col min="7939" max="7939" width="12.2857142857143" customWidth="1"/>
    <col min="7940" max="7940" width="27.7142857142857" customWidth="1"/>
    <col min="7941" max="7941" width="29.7142857142857" customWidth="1"/>
    <col min="7942" max="7942" width="24.8571428571429" customWidth="1"/>
    <col min="7943" max="7943" width="14.1428571428571" customWidth="1"/>
    <col min="8193" max="8193" width="6.28571428571429" customWidth="1"/>
    <col min="8194" max="8194" width="33.4285714285714" customWidth="1"/>
    <col min="8195" max="8195" width="12.2857142857143" customWidth="1"/>
    <col min="8196" max="8196" width="27.7142857142857" customWidth="1"/>
    <col min="8197" max="8197" width="29.7142857142857" customWidth="1"/>
    <col min="8198" max="8198" width="24.8571428571429" customWidth="1"/>
    <col min="8199" max="8199" width="14.1428571428571" customWidth="1"/>
    <col min="8449" max="8449" width="6.28571428571429" customWidth="1"/>
    <col min="8450" max="8450" width="33.4285714285714" customWidth="1"/>
    <col min="8451" max="8451" width="12.2857142857143" customWidth="1"/>
    <col min="8452" max="8452" width="27.7142857142857" customWidth="1"/>
    <col min="8453" max="8453" width="29.7142857142857" customWidth="1"/>
    <col min="8454" max="8454" width="24.8571428571429" customWidth="1"/>
    <col min="8455" max="8455" width="14.1428571428571" customWidth="1"/>
    <col min="8705" max="8705" width="6.28571428571429" customWidth="1"/>
    <col min="8706" max="8706" width="33.4285714285714" customWidth="1"/>
    <col min="8707" max="8707" width="12.2857142857143" customWidth="1"/>
    <col min="8708" max="8708" width="27.7142857142857" customWidth="1"/>
    <col min="8709" max="8709" width="29.7142857142857" customWidth="1"/>
    <col min="8710" max="8710" width="24.8571428571429" customWidth="1"/>
    <col min="8711" max="8711" width="14.1428571428571" customWidth="1"/>
    <col min="8961" max="8961" width="6.28571428571429" customWidth="1"/>
    <col min="8962" max="8962" width="33.4285714285714" customWidth="1"/>
    <col min="8963" max="8963" width="12.2857142857143" customWidth="1"/>
    <col min="8964" max="8964" width="27.7142857142857" customWidth="1"/>
    <col min="8965" max="8965" width="29.7142857142857" customWidth="1"/>
    <col min="8966" max="8966" width="24.8571428571429" customWidth="1"/>
    <col min="8967" max="8967" width="14.1428571428571" customWidth="1"/>
    <col min="9217" max="9217" width="6.28571428571429" customWidth="1"/>
    <col min="9218" max="9218" width="33.4285714285714" customWidth="1"/>
    <col min="9219" max="9219" width="12.2857142857143" customWidth="1"/>
    <col min="9220" max="9220" width="27.7142857142857" customWidth="1"/>
    <col min="9221" max="9221" width="29.7142857142857" customWidth="1"/>
    <col min="9222" max="9222" width="24.8571428571429" customWidth="1"/>
    <col min="9223" max="9223" width="14.1428571428571" customWidth="1"/>
    <col min="9473" max="9473" width="6.28571428571429" customWidth="1"/>
    <col min="9474" max="9474" width="33.4285714285714" customWidth="1"/>
    <col min="9475" max="9475" width="12.2857142857143" customWidth="1"/>
    <col min="9476" max="9476" width="27.7142857142857" customWidth="1"/>
    <col min="9477" max="9477" width="29.7142857142857" customWidth="1"/>
    <col min="9478" max="9478" width="24.8571428571429" customWidth="1"/>
    <col min="9479" max="9479" width="14.1428571428571" customWidth="1"/>
    <col min="9729" max="9729" width="6.28571428571429" customWidth="1"/>
    <col min="9730" max="9730" width="33.4285714285714" customWidth="1"/>
    <col min="9731" max="9731" width="12.2857142857143" customWidth="1"/>
    <col min="9732" max="9732" width="27.7142857142857" customWidth="1"/>
    <col min="9733" max="9733" width="29.7142857142857" customWidth="1"/>
    <col min="9734" max="9734" width="24.8571428571429" customWidth="1"/>
    <col min="9735" max="9735" width="14.1428571428571" customWidth="1"/>
    <col min="9985" max="9985" width="6.28571428571429" customWidth="1"/>
    <col min="9986" max="9986" width="33.4285714285714" customWidth="1"/>
    <col min="9987" max="9987" width="12.2857142857143" customWidth="1"/>
    <col min="9988" max="9988" width="27.7142857142857" customWidth="1"/>
    <col min="9989" max="9989" width="29.7142857142857" customWidth="1"/>
    <col min="9990" max="9990" width="24.8571428571429" customWidth="1"/>
    <col min="9991" max="9991" width="14.1428571428571" customWidth="1"/>
    <col min="10241" max="10241" width="6.28571428571429" customWidth="1"/>
    <col min="10242" max="10242" width="33.4285714285714" customWidth="1"/>
    <col min="10243" max="10243" width="12.2857142857143" customWidth="1"/>
    <col min="10244" max="10244" width="27.7142857142857" customWidth="1"/>
    <col min="10245" max="10245" width="29.7142857142857" customWidth="1"/>
    <col min="10246" max="10246" width="24.8571428571429" customWidth="1"/>
    <col min="10247" max="10247" width="14.1428571428571" customWidth="1"/>
    <col min="10497" max="10497" width="6.28571428571429" customWidth="1"/>
    <col min="10498" max="10498" width="33.4285714285714" customWidth="1"/>
    <col min="10499" max="10499" width="12.2857142857143" customWidth="1"/>
    <col min="10500" max="10500" width="27.7142857142857" customWidth="1"/>
    <col min="10501" max="10501" width="29.7142857142857" customWidth="1"/>
    <col min="10502" max="10502" width="24.8571428571429" customWidth="1"/>
    <col min="10503" max="10503" width="14.1428571428571" customWidth="1"/>
    <col min="10753" max="10753" width="6.28571428571429" customWidth="1"/>
    <col min="10754" max="10754" width="33.4285714285714" customWidth="1"/>
    <col min="10755" max="10755" width="12.2857142857143" customWidth="1"/>
    <col min="10756" max="10756" width="27.7142857142857" customWidth="1"/>
    <col min="10757" max="10757" width="29.7142857142857" customWidth="1"/>
    <col min="10758" max="10758" width="24.8571428571429" customWidth="1"/>
    <col min="10759" max="10759" width="14.1428571428571" customWidth="1"/>
    <col min="11009" max="11009" width="6.28571428571429" customWidth="1"/>
    <col min="11010" max="11010" width="33.4285714285714" customWidth="1"/>
    <col min="11011" max="11011" width="12.2857142857143" customWidth="1"/>
    <col min="11012" max="11012" width="27.7142857142857" customWidth="1"/>
    <col min="11013" max="11013" width="29.7142857142857" customWidth="1"/>
    <col min="11014" max="11014" width="24.8571428571429" customWidth="1"/>
    <col min="11015" max="11015" width="14.1428571428571" customWidth="1"/>
    <col min="11265" max="11265" width="6.28571428571429" customWidth="1"/>
    <col min="11266" max="11266" width="33.4285714285714" customWidth="1"/>
    <col min="11267" max="11267" width="12.2857142857143" customWidth="1"/>
    <col min="11268" max="11268" width="27.7142857142857" customWidth="1"/>
    <col min="11269" max="11269" width="29.7142857142857" customWidth="1"/>
    <col min="11270" max="11270" width="24.8571428571429" customWidth="1"/>
    <col min="11271" max="11271" width="14.1428571428571" customWidth="1"/>
    <col min="11521" max="11521" width="6.28571428571429" customWidth="1"/>
    <col min="11522" max="11522" width="33.4285714285714" customWidth="1"/>
    <col min="11523" max="11523" width="12.2857142857143" customWidth="1"/>
    <col min="11524" max="11524" width="27.7142857142857" customWidth="1"/>
    <col min="11525" max="11525" width="29.7142857142857" customWidth="1"/>
    <col min="11526" max="11526" width="24.8571428571429" customWidth="1"/>
    <col min="11527" max="11527" width="14.1428571428571" customWidth="1"/>
    <col min="11777" max="11777" width="6.28571428571429" customWidth="1"/>
    <col min="11778" max="11778" width="33.4285714285714" customWidth="1"/>
    <col min="11779" max="11779" width="12.2857142857143" customWidth="1"/>
    <col min="11780" max="11780" width="27.7142857142857" customWidth="1"/>
    <col min="11781" max="11781" width="29.7142857142857" customWidth="1"/>
    <col min="11782" max="11782" width="24.8571428571429" customWidth="1"/>
    <col min="11783" max="11783" width="14.1428571428571" customWidth="1"/>
    <col min="12033" max="12033" width="6.28571428571429" customWidth="1"/>
    <col min="12034" max="12034" width="33.4285714285714" customWidth="1"/>
    <col min="12035" max="12035" width="12.2857142857143" customWidth="1"/>
    <col min="12036" max="12036" width="27.7142857142857" customWidth="1"/>
    <col min="12037" max="12037" width="29.7142857142857" customWidth="1"/>
    <col min="12038" max="12038" width="24.8571428571429" customWidth="1"/>
    <col min="12039" max="12039" width="14.1428571428571" customWidth="1"/>
    <col min="12289" max="12289" width="6.28571428571429" customWidth="1"/>
    <col min="12290" max="12290" width="33.4285714285714" customWidth="1"/>
    <col min="12291" max="12291" width="12.2857142857143" customWidth="1"/>
    <col min="12292" max="12292" width="27.7142857142857" customWidth="1"/>
    <col min="12293" max="12293" width="29.7142857142857" customWidth="1"/>
    <col min="12294" max="12294" width="24.8571428571429" customWidth="1"/>
    <col min="12295" max="12295" width="14.1428571428571" customWidth="1"/>
    <col min="12545" max="12545" width="6.28571428571429" customWidth="1"/>
    <col min="12546" max="12546" width="33.4285714285714" customWidth="1"/>
    <col min="12547" max="12547" width="12.2857142857143" customWidth="1"/>
    <col min="12548" max="12548" width="27.7142857142857" customWidth="1"/>
    <col min="12549" max="12549" width="29.7142857142857" customWidth="1"/>
    <col min="12550" max="12550" width="24.8571428571429" customWidth="1"/>
    <col min="12551" max="12551" width="14.1428571428571" customWidth="1"/>
    <col min="12801" max="12801" width="6.28571428571429" customWidth="1"/>
    <col min="12802" max="12802" width="33.4285714285714" customWidth="1"/>
    <col min="12803" max="12803" width="12.2857142857143" customWidth="1"/>
    <col min="12804" max="12804" width="27.7142857142857" customWidth="1"/>
    <col min="12805" max="12805" width="29.7142857142857" customWidth="1"/>
    <col min="12806" max="12806" width="24.8571428571429" customWidth="1"/>
    <col min="12807" max="12807" width="14.1428571428571" customWidth="1"/>
    <col min="13057" max="13057" width="6.28571428571429" customWidth="1"/>
    <col min="13058" max="13058" width="33.4285714285714" customWidth="1"/>
    <col min="13059" max="13059" width="12.2857142857143" customWidth="1"/>
    <col min="13060" max="13060" width="27.7142857142857" customWidth="1"/>
    <col min="13061" max="13061" width="29.7142857142857" customWidth="1"/>
    <col min="13062" max="13062" width="24.8571428571429" customWidth="1"/>
    <col min="13063" max="13063" width="14.1428571428571" customWidth="1"/>
    <col min="13313" max="13313" width="6.28571428571429" customWidth="1"/>
    <col min="13314" max="13314" width="33.4285714285714" customWidth="1"/>
    <col min="13315" max="13315" width="12.2857142857143" customWidth="1"/>
    <col min="13316" max="13316" width="27.7142857142857" customWidth="1"/>
    <col min="13317" max="13317" width="29.7142857142857" customWidth="1"/>
    <col min="13318" max="13318" width="24.8571428571429" customWidth="1"/>
    <col min="13319" max="13319" width="14.1428571428571" customWidth="1"/>
    <col min="13569" max="13569" width="6.28571428571429" customWidth="1"/>
    <col min="13570" max="13570" width="33.4285714285714" customWidth="1"/>
    <col min="13571" max="13571" width="12.2857142857143" customWidth="1"/>
    <col min="13572" max="13572" width="27.7142857142857" customWidth="1"/>
    <col min="13573" max="13573" width="29.7142857142857" customWidth="1"/>
    <col min="13574" max="13574" width="24.8571428571429" customWidth="1"/>
    <col min="13575" max="13575" width="14.1428571428571" customWidth="1"/>
    <col min="13825" max="13825" width="6.28571428571429" customWidth="1"/>
    <col min="13826" max="13826" width="33.4285714285714" customWidth="1"/>
    <col min="13827" max="13827" width="12.2857142857143" customWidth="1"/>
    <col min="13828" max="13828" width="27.7142857142857" customWidth="1"/>
    <col min="13829" max="13829" width="29.7142857142857" customWidth="1"/>
    <col min="13830" max="13830" width="24.8571428571429" customWidth="1"/>
    <col min="13831" max="13831" width="14.1428571428571" customWidth="1"/>
    <col min="14081" max="14081" width="6.28571428571429" customWidth="1"/>
    <col min="14082" max="14082" width="33.4285714285714" customWidth="1"/>
    <col min="14083" max="14083" width="12.2857142857143" customWidth="1"/>
    <col min="14084" max="14084" width="27.7142857142857" customWidth="1"/>
    <col min="14085" max="14085" width="29.7142857142857" customWidth="1"/>
    <col min="14086" max="14086" width="24.8571428571429" customWidth="1"/>
    <col min="14087" max="14087" width="14.1428571428571" customWidth="1"/>
    <col min="14337" max="14337" width="6.28571428571429" customWidth="1"/>
    <col min="14338" max="14338" width="33.4285714285714" customWidth="1"/>
    <col min="14339" max="14339" width="12.2857142857143" customWidth="1"/>
    <col min="14340" max="14340" width="27.7142857142857" customWidth="1"/>
    <col min="14341" max="14341" width="29.7142857142857" customWidth="1"/>
    <col min="14342" max="14342" width="24.8571428571429" customWidth="1"/>
    <col min="14343" max="14343" width="14.1428571428571" customWidth="1"/>
    <col min="14593" max="14593" width="6.28571428571429" customWidth="1"/>
    <col min="14594" max="14594" width="33.4285714285714" customWidth="1"/>
    <col min="14595" max="14595" width="12.2857142857143" customWidth="1"/>
    <col min="14596" max="14596" width="27.7142857142857" customWidth="1"/>
    <col min="14597" max="14597" width="29.7142857142857" customWidth="1"/>
    <col min="14598" max="14598" width="24.8571428571429" customWidth="1"/>
    <col min="14599" max="14599" width="14.1428571428571" customWidth="1"/>
    <col min="14849" max="14849" width="6.28571428571429" customWidth="1"/>
    <col min="14850" max="14850" width="33.4285714285714" customWidth="1"/>
    <col min="14851" max="14851" width="12.2857142857143" customWidth="1"/>
    <col min="14852" max="14852" width="27.7142857142857" customWidth="1"/>
    <col min="14853" max="14853" width="29.7142857142857" customWidth="1"/>
    <col min="14854" max="14854" width="24.8571428571429" customWidth="1"/>
    <col min="14855" max="14855" width="14.1428571428571" customWidth="1"/>
    <col min="15105" max="15105" width="6.28571428571429" customWidth="1"/>
    <col min="15106" max="15106" width="33.4285714285714" customWidth="1"/>
    <col min="15107" max="15107" width="12.2857142857143" customWidth="1"/>
    <col min="15108" max="15108" width="27.7142857142857" customWidth="1"/>
    <col min="15109" max="15109" width="29.7142857142857" customWidth="1"/>
    <col min="15110" max="15110" width="24.8571428571429" customWidth="1"/>
    <col min="15111" max="15111" width="14.1428571428571" customWidth="1"/>
    <col min="15361" max="15361" width="6.28571428571429" customWidth="1"/>
    <col min="15362" max="15362" width="33.4285714285714" customWidth="1"/>
    <col min="15363" max="15363" width="12.2857142857143" customWidth="1"/>
    <col min="15364" max="15364" width="27.7142857142857" customWidth="1"/>
    <col min="15365" max="15365" width="29.7142857142857" customWidth="1"/>
    <col min="15366" max="15366" width="24.8571428571429" customWidth="1"/>
    <col min="15367" max="15367" width="14.1428571428571" customWidth="1"/>
    <col min="15617" max="15617" width="6.28571428571429" customWidth="1"/>
    <col min="15618" max="15618" width="33.4285714285714" customWidth="1"/>
    <col min="15619" max="15619" width="12.2857142857143" customWidth="1"/>
    <col min="15620" max="15620" width="27.7142857142857" customWidth="1"/>
    <col min="15621" max="15621" width="29.7142857142857" customWidth="1"/>
    <col min="15622" max="15622" width="24.8571428571429" customWidth="1"/>
    <col min="15623" max="15623" width="14.1428571428571" customWidth="1"/>
    <col min="15873" max="15873" width="6.28571428571429" customWidth="1"/>
    <col min="15874" max="15874" width="33.4285714285714" customWidth="1"/>
    <col min="15875" max="15875" width="12.2857142857143" customWidth="1"/>
    <col min="15876" max="15876" width="27.7142857142857" customWidth="1"/>
    <col min="15877" max="15877" width="29.7142857142857" customWidth="1"/>
    <col min="15878" max="15878" width="24.8571428571429" customWidth="1"/>
    <col min="15879" max="15879" width="14.1428571428571" customWidth="1"/>
    <col min="16129" max="16129" width="6.28571428571429" customWidth="1"/>
    <col min="16130" max="16130" width="33.4285714285714" customWidth="1"/>
    <col min="16131" max="16131" width="12.2857142857143" customWidth="1"/>
    <col min="16132" max="16132" width="27.7142857142857" customWidth="1"/>
    <col min="16133" max="16133" width="29.7142857142857" customWidth="1"/>
    <col min="16134" max="16134" width="24.8571428571429" customWidth="1"/>
    <col min="16135" max="16135" width="14.1428571428571" customWidth="1"/>
  </cols>
  <sheetData>
    <row r="1" ht="15" spans="1:7">
      <c r="A1" s="12"/>
      <c r="B1" s="12"/>
      <c r="C1" s="12"/>
      <c r="D1" s="12"/>
      <c r="F1" s="13" t="s">
        <v>0</v>
      </c>
      <c r="G1" s="14"/>
    </row>
    <row r="2" ht="15" spans="1:7">
      <c r="A2" s="12"/>
      <c r="B2" s="12"/>
      <c r="C2" s="12"/>
      <c r="D2" s="12"/>
      <c r="F2" s="13" t="s">
        <v>1</v>
      </c>
      <c r="G2" s="14"/>
    </row>
    <row r="3" ht="15" spans="1:7">
      <c r="A3" s="12"/>
      <c r="B3" s="12"/>
      <c r="C3" s="12"/>
      <c r="D3" s="12"/>
      <c r="F3" s="13" t="s">
        <v>2</v>
      </c>
      <c r="G3" s="14"/>
    </row>
    <row r="4" ht="15" spans="1:7">
      <c r="A4" s="12"/>
      <c r="B4" s="12"/>
      <c r="C4" s="12"/>
      <c r="D4" s="12"/>
      <c r="F4" s="13" t="s">
        <v>3</v>
      </c>
      <c r="G4" s="14"/>
    </row>
    <row r="5" ht="45" spans="1:7">
      <c r="A5" s="15"/>
      <c r="B5" s="15"/>
      <c r="C5" s="15"/>
      <c r="D5" s="15"/>
      <c r="F5" s="15" t="s">
        <v>4</v>
      </c>
      <c r="G5" s="14"/>
    </row>
    <row r="6" ht="15" spans="1:7">
      <c r="A6" s="16"/>
      <c r="B6" s="16"/>
      <c r="C6" s="16"/>
      <c r="D6" s="16"/>
      <c r="E6" s="17"/>
      <c r="F6" s="18" t="s">
        <v>5</v>
      </c>
      <c r="G6" s="14"/>
    </row>
    <row r="7" ht="38" customHeight="1" spans="1:7">
      <c r="A7" s="19" t="s">
        <v>6</v>
      </c>
      <c r="B7" s="19"/>
      <c r="C7" s="19"/>
      <c r="D7" s="19"/>
      <c r="E7" s="19"/>
      <c r="F7" s="19"/>
      <c r="G7" s="14"/>
    </row>
    <row r="8" ht="18.75" customHeight="1" spans="1:7">
      <c r="A8" s="14"/>
      <c r="B8" s="20" t="s">
        <v>7</v>
      </c>
      <c r="C8" s="20"/>
      <c r="D8" s="20"/>
      <c r="E8" s="20"/>
      <c r="F8" s="20"/>
      <c r="G8" s="14"/>
    </row>
    <row r="9" ht="20.25" customHeight="1" spans="1:7">
      <c r="A9" s="14"/>
      <c r="B9" s="21" t="s">
        <v>8</v>
      </c>
      <c r="C9" s="21"/>
      <c r="D9" s="21"/>
      <c r="E9" s="21"/>
      <c r="F9" s="14"/>
      <c r="G9" s="14"/>
    </row>
    <row r="10" ht="15" spans="1:7">
      <c r="A10" s="14"/>
      <c r="B10" s="14"/>
      <c r="C10" s="14"/>
      <c r="D10" s="14"/>
      <c r="E10" s="14"/>
      <c r="F10" s="14"/>
      <c r="G10" s="14"/>
    </row>
    <row r="11" ht="15" spans="1:7">
      <c r="A11" s="14"/>
      <c r="B11" s="21" t="s">
        <v>9</v>
      </c>
      <c r="C11" s="21"/>
      <c r="D11" s="21"/>
      <c r="E11" s="21"/>
      <c r="F11" s="14"/>
      <c r="G11" s="14"/>
    </row>
    <row r="12" ht="15" spans="1:7">
      <c r="A12" s="14"/>
      <c r="B12" s="14"/>
      <c r="C12" s="14"/>
      <c r="D12" s="14"/>
      <c r="E12" s="14"/>
      <c r="F12" s="14"/>
      <c r="G12" s="14"/>
    </row>
    <row r="13" ht="15" spans="1:7">
      <c r="A13" s="22" t="s">
        <v>10</v>
      </c>
      <c r="C13" s="23" t="s">
        <v>11</v>
      </c>
      <c r="D13" s="22"/>
      <c r="E13" s="22"/>
      <c r="F13" s="22"/>
      <c r="G13" s="14"/>
    </row>
    <row r="14" ht="15" spans="1:7">
      <c r="A14" s="22" t="s">
        <v>12</v>
      </c>
      <c r="C14" s="23" t="s">
        <v>13</v>
      </c>
      <c r="D14" s="22"/>
      <c r="E14" s="22"/>
      <c r="F14" s="22"/>
      <c r="G14" s="14"/>
    </row>
    <row r="15" ht="15" spans="1:7">
      <c r="A15" s="22" t="s">
        <v>14</v>
      </c>
      <c r="C15" s="24" t="s">
        <v>15</v>
      </c>
      <c r="D15" s="22"/>
      <c r="E15" s="22"/>
      <c r="F15" s="22"/>
      <c r="G15" s="14"/>
    </row>
    <row r="16" ht="15" spans="1:7">
      <c r="A16" s="22" t="s">
        <v>16</v>
      </c>
      <c r="C16" s="24" t="s">
        <v>15</v>
      </c>
      <c r="D16" s="22"/>
      <c r="E16" s="22"/>
      <c r="F16" s="22"/>
      <c r="G16" s="14"/>
    </row>
    <row r="17" ht="15" spans="1:7">
      <c r="A17" s="22" t="s">
        <v>17</v>
      </c>
      <c r="C17" s="25">
        <v>2540231856</v>
      </c>
      <c r="D17" s="22"/>
      <c r="E17" s="22"/>
      <c r="F17" s="22"/>
      <c r="G17" s="14"/>
    </row>
    <row r="18" ht="15" spans="1:7">
      <c r="A18" s="22" t="s">
        <v>18</v>
      </c>
      <c r="C18" s="25">
        <v>780401001</v>
      </c>
      <c r="D18" s="22"/>
      <c r="E18" s="22"/>
      <c r="F18" s="22"/>
      <c r="G18" s="14"/>
    </row>
    <row r="19" ht="15" spans="1:7">
      <c r="A19" s="22" t="s">
        <v>19</v>
      </c>
      <c r="C19" s="26" t="s">
        <v>20</v>
      </c>
      <c r="D19" s="22"/>
      <c r="E19" s="22"/>
      <c r="F19" s="22"/>
      <c r="G19" s="14"/>
    </row>
    <row r="20" ht="15" spans="1:7">
      <c r="A20" s="22" t="s">
        <v>21</v>
      </c>
      <c r="C20" s="27" t="s">
        <v>22</v>
      </c>
      <c r="D20" s="22"/>
      <c r="E20" s="22"/>
      <c r="F20" s="22"/>
      <c r="G20" s="14"/>
    </row>
    <row r="21" ht="15" spans="1:7">
      <c r="A21" s="22" t="s">
        <v>23</v>
      </c>
      <c r="C21" s="26" t="s">
        <v>24</v>
      </c>
      <c r="E21" s="22"/>
      <c r="F21" s="22"/>
      <c r="G21" s="14"/>
    </row>
    <row r="22" ht="15" spans="1:7">
      <c r="A22" s="22" t="s">
        <v>25</v>
      </c>
      <c r="C22" s="26" t="s">
        <v>24</v>
      </c>
      <c r="D22" s="22"/>
      <c r="E22" s="22"/>
      <c r="F22" s="22"/>
      <c r="G22" s="14"/>
    </row>
    <row r="24" ht="16.5" spans="1:6">
      <c r="A24" s="2" t="s">
        <v>26</v>
      </c>
      <c r="B24" s="28"/>
      <c r="C24" s="28"/>
      <c r="D24" s="28"/>
      <c r="E24" s="28"/>
      <c r="F24" s="28"/>
    </row>
    <row r="26" ht="65.25" customHeight="1" spans="1:7">
      <c r="A26" s="29" t="s">
        <v>27</v>
      </c>
      <c r="B26" s="29" t="s">
        <v>28</v>
      </c>
      <c r="C26" s="29" t="s">
        <v>29</v>
      </c>
      <c r="D26" s="30" t="s">
        <v>30</v>
      </c>
      <c r="E26" s="30" t="s">
        <v>31</v>
      </c>
      <c r="F26" s="30" t="s">
        <v>32</v>
      </c>
      <c r="G26" s="31"/>
    </row>
    <row r="27" ht="16.5" spans="1:7">
      <c r="A27" s="2" t="s">
        <v>33</v>
      </c>
      <c r="B27" s="28"/>
      <c r="C27" s="28"/>
      <c r="D27" s="28"/>
      <c r="E27" s="28"/>
      <c r="F27" s="28"/>
      <c r="G27" s="31"/>
    </row>
    <row r="28" ht="31.5" spans="1:7">
      <c r="A28" s="32" t="s">
        <v>34</v>
      </c>
      <c r="B28" s="33" t="s">
        <v>35</v>
      </c>
      <c r="C28" s="34"/>
      <c r="D28" s="34"/>
      <c r="E28" s="34"/>
      <c r="F28" s="34"/>
      <c r="G28" s="31"/>
    </row>
    <row r="29" ht="22.5" customHeight="1" spans="1:7">
      <c r="A29" s="35" t="s">
        <v>36</v>
      </c>
      <c r="B29" s="36" t="s">
        <v>37</v>
      </c>
      <c r="C29" s="30" t="s">
        <v>38</v>
      </c>
      <c r="D29" s="37">
        <v>175681</v>
      </c>
      <c r="E29" s="37">
        <f>'[1]Смета 2019г.общ '!$U$64-'[1]Смета 2019г.общ '!$U$49+[2]Расчет_тарифа_2020!K8*[2]Расчет_тарифа_2020!P8</f>
        <v>174254.214993085</v>
      </c>
      <c r="F29" s="37">
        <f>'[2]Смета_2019-2021 '!H60-'[2]Смета_2019-2021 '!H45+'[2]1.Расчет_тарифа_2021'!K8*'[2]1.Расчет_тарифа_2021'!P8</f>
        <v>231840.407835121</v>
      </c>
      <c r="G29" s="38"/>
    </row>
    <row r="30" ht="25.5" customHeight="1" spans="1:7">
      <c r="A30" s="35" t="s">
        <v>39</v>
      </c>
      <c r="B30" s="36" t="s">
        <v>40</v>
      </c>
      <c r="C30" s="30" t="s">
        <v>38</v>
      </c>
      <c r="D30" s="37">
        <v>10351.83</v>
      </c>
      <c r="E30" s="37">
        <f>'[1]Смета 2019г.общ '!$U$51+'[1]Смета 2019г.общ '!$U$45</f>
        <v>10239.06</v>
      </c>
      <c r="F30" s="37">
        <f>'[2]Смета_2019-2021 '!H45+'[2]Смета_2019-2021 '!H40</f>
        <v>14129.5225</v>
      </c>
      <c r="G30" s="38"/>
    </row>
    <row r="31" ht="32.25" customHeight="1" spans="1:7">
      <c r="A31" s="35" t="s">
        <v>41</v>
      </c>
      <c r="B31" s="39" t="s">
        <v>42</v>
      </c>
      <c r="C31" s="30" t="s">
        <v>38</v>
      </c>
      <c r="D31" s="40"/>
      <c r="E31" s="40"/>
      <c r="F31" s="41"/>
      <c r="G31" s="38"/>
    </row>
    <row r="32" ht="25.5" customHeight="1" spans="1:7">
      <c r="A32" s="35" t="s">
        <v>43</v>
      </c>
      <c r="B32" s="36" t="s">
        <v>44</v>
      </c>
      <c r="C32" s="30" t="s">
        <v>38</v>
      </c>
      <c r="D32" s="42">
        <v>10351.83</v>
      </c>
      <c r="E32" s="42">
        <f>'[2]Смета_2019-2021 '!G46</f>
        <v>9940</v>
      </c>
      <c r="F32" s="42">
        <f>'[2]Смета_2019-2021 '!H46</f>
        <v>11541.565</v>
      </c>
      <c r="G32" s="38"/>
    </row>
    <row r="33" ht="31.5" spans="1:7">
      <c r="A33" s="35" t="s">
        <v>45</v>
      </c>
      <c r="B33" s="39" t="s">
        <v>46</v>
      </c>
      <c r="C33" s="30"/>
      <c r="D33" s="40"/>
      <c r="E33" s="40"/>
      <c r="F33" s="40"/>
      <c r="G33" s="38"/>
    </row>
    <row r="34" ht="96" customHeight="1" spans="1:7">
      <c r="A34" s="35" t="s">
        <v>47</v>
      </c>
      <c r="B34" s="39" t="s">
        <v>48</v>
      </c>
      <c r="C34" s="30" t="s">
        <v>49</v>
      </c>
      <c r="D34" s="42">
        <f>D30/D29*100</f>
        <v>5.89240156875245</v>
      </c>
      <c r="E34" s="42">
        <f>E30/E29*100</f>
        <v>5.87593247050369</v>
      </c>
      <c r="F34" s="42">
        <f>F30/F29*100</f>
        <v>6.0945038149038</v>
      </c>
      <c r="G34" s="38"/>
    </row>
    <row r="35" ht="30.75" customHeight="1" spans="1:7">
      <c r="A35" s="35" t="s">
        <v>50</v>
      </c>
      <c r="B35" s="39" t="s">
        <v>51</v>
      </c>
      <c r="C35" s="30"/>
      <c r="D35" s="40"/>
      <c r="E35" s="40"/>
      <c r="F35" s="40"/>
      <c r="G35" s="38"/>
    </row>
    <row r="36" ht="54" customHeight="1" spans="1:7">
      <c r="A36" s="35" t="s">
        <v>52</v>
      </c>
      <c r="B36" s="39" t="s">
        <v>53</v>
      </c>
      <c r="C36" s="30" t="s">
        <v>54</v>
      </c>
      <c r="D36" s="40"/>
      <c r="E36" s="40"/>
      <c r="F36" s="40"/>
      <c r="G36" s="38"/>
    </row>
    <row r="37" ht="36" customHeight="1" spans="1:7">
      <c r="A37" s="35" t="s">
        <v>55</v>
      </c>
      <c r="B37" s="39" t="s">
        <v>56</v>
      </c>
      <c r="C37" s="30" t="s">
        <v>57</v>
      </c>
      <c r="D37" s="40"/>
      <c r="E37" s="40"/>
      <c r="F37" s="40"/>
      <c r="G37" s="38"/>
    </row>
    <row r="38" ht="18" spans="1:6">
      <c r="A38" s="43" t="s">
        <v>58</v>
      </c>
      <c r="B38" s="44" t="s">
        <v>59</v>
      </c>
      <c r="C38" s="29" t="s">
        <v>54</v>
      </c>
      <c r="D38" s="45">
        <v>21.44</v>
      </c>
      <c r="E38" s="46">
        <f>[2]Расчет_тарифа_2020!C8</f>
        <v>21.44</v>
      </c>
      <c r="F38" s="46">
        <f>'[2]1.Расчет_тарифа_2021'!C8</f>
        <v>20.097</v>
      </c>
    </row>
    <row r="39" ht="49.5" spans="1:7">
      <c r="A39" s="35" t="s">
        <v>60</v>
      </c>
      <c r="B39" s="47" t="s">
        <v>61</v>
      </c>
      <c r="C39" s="29" t="s">
        <v>62</v>
      </c>
      <c r="D39" s="42">
        <v>101630</v>
      </c>
      <c r="E39" s="42">
        <f>[2]Расчет_тарифа_2020!L8</f>
        <v>97761.02</v>
      </c>
      <c r="F39" s="42">
        <f>'[2]1.Расчет_тарифа_2021'!L8</f>
        <v>90844.27</v>
      </c>
      <c r="G39" s="38"/>
    </row>
    <row r="40" ht="65.25" spans="1:7">
      <c r="A40" s="35" t="s">
        <v>63</v>
      </c>
      <c r="B40" s="47" t="s">
        <v>64</v>
      </c>
      <c r="C40" s="29" t="s">
        <v>65</v>
      </c>
      <c r="D40" s="42"/>
      <c r="E40" s="42"/>
      <c r="F40" s="42"/>
      <c r="G40" s="38"/>
    </row>
    <row r="41" ht="31.5" spans="1:7">
      <c r="A41" s="35" t="s">
        <v>66</v>
      </c>
      <c r="B41" s="47" t="s">
        <v>67</v>
      </c>
      <c r="C41" s="29" t="s">
        <v>49</v>
      </c>
      <c r="D41" s="42">
        <v>16.53</v>
      </c>
      <c r="E41" s="45">
        <f>[2]Расчет_тарифа_2020!J8</f>
        <v>19.7100689881735</v>
      </c>
      <c r="F41" s="42">
        <f>'[2]1.Расчет_тарифа_2021'!J8</f>
        <v>19.8000020481644</v>
      </c>
      <c r="G41" s="38"/>
    </row>
    <row r="42" ht="65.25" spans="1:7">
      <c r="A42" s="35" t="s">
        <v>68</v>
      </c>
      <c r="B42" s="47" t="s">
        <v>69</v>
      </c>
      <c r="C42" s="29"/>
      <c r="D42" s="40"/>
      <c r="E42" s="48"/>
      <c r="F42" s="48"/>
      <c r="G42" s="38"/>
    </row>
    <row r="43" ht="65.25" spans="1:7">
      <c r="A43" s="35" t="s">
        <v>70</v>
      </c>
      <c r="B43" s="47" t="s">
        <v>71</v>
      </c>
      <c r="C43" s="29" t="s">
        <v>57</v>
      </c>
      <c r="D43" s="40"/>
      <c r="E43" s="40"/>
      <c r="F43" s="40"/>
      <c r="G43" s="38"/>
    </row>
    <row r="44" ht="63" spans="1:7">
      <c r="A44" s="35" t="s">
        <v>72</v>
      </c>
      <c r="B44" s="39" t="s">
        <v>73</v>
      </c>
      <c r="C44" s="30"/>
      <c r="D44" s="42">
        <v>138856.84810474</v>
      </c>
      <c r="E44" s="42">
        <f>'[1]Смета 2019г.общ '!$U$64</f>
        <v>134007.95</v>
      </c>
      <c r="F44" s="42">
        <f>'[2]Смета_2019-2021 '!H60</f>
        <v>196481.144934279</v>
      </c>
      <c r="G44" s="38"/>
    </row>
    <row r="45" ht="83.25" customHeight="1" spans="1:7">
      <c r="A45" s="35" t="s">
        <v>74</v>
      </c>
      <c r="B45" s="47" t="s">
        <v>75</v>
      </c>
      <c r="C45" s="29" t="s">
        <v>38</v>
      </c>
      <c r="D45" s="42">
        <v>74691.3881047401</v>
      </c>
      <c r="E45" s="42">
        <f>'[1]Смета 2019г.общ '!$U$35</f>
        <v>71012.93</v>
      </c>
      <c r="F45" s="42">
        <f>'[2]Смета_2019-2021 '!H32</f>
        <v>73138.3469949</v>
      </c>
      <c r="G45" s="38"/>
    </row>
    <row r="46" spans="1:7">
      <c r="A46" s="35"/>
      <c r="B46" s="39" t="s">
        <v>76</v>
      </c>
      <c r="C46" s="30"/>
      <c r="D46" s="40"/>
      <c r="E46" s="37"/>
      <c r="F46" s="37"/>
      <c r="G46" s="38"/>
    </row>
    <row r="47" spans="1:7">
      <c r="A47" s="35"/>
      <c r="B47" s="39" t="s">
        <v>77</v>
      </c>
      <c r="C47" s="30"/>
      <c r="D47" s="42">
        <v>48972.6157601544</v>
      </c>
      <c r="E47" s="42">
        <f>'[1]Смета 2019г.общ '!$U$16</f>
        <v>48148.08</v>
      </c>
      <c r="F47" s="42">
        <f>'[2]Смета_2019-2021 '!H13</f>
        <v>49589.1520344</v>
      </c>
      <c r="G47" s="38"/>
    </row>
    <row r="48" spans="1:7">
      <c r="A48" s="35"/>
      <c r="B48" s="39" t="s">
        <v>78</v>
      </c>
      <c r="C48" s="30"/>
      <c r="D48" s="40"/>
      <c r="E48" s="37"/>
      <c r="F48" s="37"/>
      <c r="G48" s="38"/>
    </row>
    <row r="49" spans="1:7">
      <c r="A49" s="35"/>
      <c r="B49" s="39" t="s">
        <v>79</v>
      </c>
      <c r="C49" s="30"/>
      <c r="D49" s="37">
        <v>14555.93</v>
      </c>
      <c r="E49" s="37">
        <f>'[1]Смета 2019г.общ '!$U$11</f>
        <v>15372.97</v>
      </c>
      <c r="F49" s="37">
        <f>'[2]Смета_2019-2021 '!H8</f>
        <v>15833.0829921</v>
      </c>
      <c r="G49" s="38"/>
    </row>
    <row r="50" ht="69.75" spans="1:7">
      <c r="A50" s="35" t="s">
        <v>80</v>
      </c>
      <c r="B50" s="47" t="s">
        <v>81</v>
      </c>
      <c r="C50" s="29" t="s">
        <v>38</v>
      </c>
      <c r="D50" s="42">
        <v>50934.8805784746</v>
      </c>
      <c r="E50" s="42">
        <v>51530.91</v>
      </c>
      <c r="F50" s="42">
        <f>'[2]Смета_2019-2021 '!H49-'[2]Смета_2019-2021 '!H45-'[2]Смета_2019-2021 '!H47</f>
        <v>60028.0281543749</v>
      </c>
      <c r="G50" s="38"/>
    </row>
    <row r="51" ht="47.25" spans="1:7">
      <c r="A51" s="35" t="s">
        <v>82</v>
      </c>
      <c r="B51" s="39" t="s">
        <v>83</v>
      </c>
      <c r="C51" s="30" t="s">
        <v>38</v>
      </c>
      <c r="D51" s="42">
        <v>2878.74942152542</v>
      </c>
      <c r="E51" s="42">
        <v>419.97</v>
      </c>
      <c r="F51" s="42">
        <f>'[2]Смета_2019-2021 '!H47</f>
        <v>2337.82562</v>
      </c>
      <c r="G51" s="38"/>
    </row>
    <row r="52" ht="31.5" spans="1:7">
      <c r="A52" s="35" t="s">
        <v>84</v>
      </c>
      <c r="B52" s="39" t="s">
        <v>85</v>
      </c>
      <c r="C52" s="30" t="s">
        <v>38</v>
      </c>
      <c r="D52" s="42">
        <v>10351</v>
      </c>
      <c r="E52" s="42">
        <v>9940</v>
      </c>
      <c r="F52" s="42">
        <f>'[2]Смета_2019-2021 '!H45</f>
        <v>11541.565</v>
      </c>
      <c r="G52" s="38"/>
    </row>
    <row r="53" ht="63" spans="1:7">
      <c r="A53" s="35" t="s">
        <v>86</v>
      </c>
      <c r="B53" s="39" t="s">
        <v>87</v>
      </c>
      <c r="C53" s="30"/>
      <c r="D53" s="49" t="s">
        <v>88</v>
      </c>
      <c r="E53" s="50"/>
      <c r="F53" s="51"/>
      <c r="G53" s="38"/>
    </row>
    <row r="54" ht="18" spans="1:7">
      <c r="A54" s="52" t="s">
        <v>89</v>
      </c>
      <c r="B54" s="39" t="s">
        <v>90</v>
      </c>
      <c r="C54" s="30" t="s">
        <v>91</v>
      </c>
      <c r="D54" s="53">
        <v>2997.226</v>
      </c>
      <c r="E54" s="53">
        <v>2995.95</v>
      </c>
      <c r="F54" s="53">
        <v>2997.226</v>
      </c>
      <c r="G54" s="38"/>
    </row>
    <row r="55" ht="49.5" spans="1:7">
      <c r="A55" s="35" t="s">
        <v>92</v>
      </c>
      <c r="B55" s="39" t="s">
        <v>93</v>
      </c>
      <c r="C55" s="30" t="s">
        <v>94</v>
      </c>
      <c r="D55" s="42">
        <v>24.9201722208269</v>
      </c>
      <c r="E55" s="42">
        <f>E45/E54</f>
        <v>23.7029756838399</v>
      </c>
      <c r="F55" s="42">
        <f>F45/F54</f>
        <v>24.4020127260674</v>
      </c>
      <c r="G55" s="38"/>
    </row>
    <row r="56" ht="63" spans="1:7">
      <c r="A56" s="35" t="s">
        <v>95</v>
      </c>
      <c r="B56" s="39" t="s">
        <v>96</v>
      </c>
      <c r="C56" s="30"/>
      <c r="D56" s="40"/>
      <c r="E56" s="40"/>
      <c r="F56" s="40"/>
      <c r="G56" s="38"/>
    </row>
    <row r="57" ht="31.5" spans="1:7">
      <c r="A57" s="35" t="s">
        <v>97</v>
      </c>
      <c r="B57" s="39" t="s">
        <v>98</v>
      </c>
      <c r="C57" s="30" t="s">
        <v>99</v>
      </c>
      <c r="D57" s="37">
        <v>100</v>
      </c>
      <c r="E57" s="37">
        <v>100</v>
      </c>
      <c r="F57" s="37">
        <v>100</v>
      </c>
      <c r="G57" s="38"/>
    </row>
    <row r="58" ht="47.25" spans="1:7">
      <c r="A58" s="35" t="s">
        <v>100</v>
      </c>
      <c r="B58" s="39" t="s">
        <v>101</v>
      </c>
      <c r="C58" s="30" t="s">
        <v>102</v>
      </c>
      <c r="D58" s="37">
        <v>40.810513133462</v>
      </c>
      <c r="E58" s="37">
        <f>E47/12/E57</f>
        <v>40.1234</v>
      </c>
      <c r="F58" s="37">
        <f>F47/12/F57</f>
        <v>41.324293362</v>
      </c>
      <c r="G58" s="38"/>
    </row>
    <row r="59" ht="47.25" spans="1:7">
      <c r="A59" s="35" t="s">
        <v>103</v>
      </c>
      <c r="B59" s="39" t="s">
        <v>104</v>
      </c>
      <c r="C59" s="30"/>
      <c r="D59" s="45" t="s">
        <v>105</v>
      </c>
      <c r="E59" s="46" t="s">
        <v>105</v>
      </c>
      <c r="F59" s="46" t="s">
        <v>105</v>
      </c>
      <c r="G59" s="38"/>
    </row>
    <row r="60" ht="47.25" spans="1:7">
      <c r="A60" s="35" t="s">
        <v>106</v>
      </c>
      <c r="B60" s="39" t="s">
        <v>107</v>
      </c>
      <c r="C60" s="30" t="s">
        <v>38</v>
      </c>
      <c r="D60" s="46">
        <v>500</v>
      </c>
      <c r="E60" s="46">
        <v>500</v>
      </c>
      <c r="F60" s="46">
        <v>500</v>
      </c>
      <c r="G60" s="38"/>
    </row>
    <row r="61" ht="63" spans="1:7">
      <c r="A61" s="35" t="s">
        <v>108</v>
      </c>
      <c r="B61" s="39" t="s">
        <v>109</v>
      </c>
      <c r="C61" s="30" t="s">
        <v>38</v>
      </c>
      <c r="D61" s="54"/>
      <c r="E61" s="40"/>
      <c r="F61" s="40"/>
      <c r="G61" s="38"/>
    </row>
    <row r="62" ht="12.75" spans="1:7">
      <c r="A62" s="10" t="s">
        <v>110</v>
      </c>
      <c r="B62" s="11"/>
      <c r="C62" s="11"/>
      <c r="D62" s="11"/>
      <c r="E62" s="11"/>
      <c r="F62" s="11"/>
      <c r="G62" s="11"/>
    </row>
    <row r="63" ht="12.75" spans="1:7">
      <c r="A63" s="10" t="s">
        <v>111</v>
      </c>
      <c r="B63" s="11"/>
      <c r="C63" s="11"/>
      <c r="D63" s="11"/>
      <c r="E63" s="11"/>
      <c r="F63" s="11"/>
      <c r="G63" s="11"/>
    </row>
    <row r="64" ht="12.75" spans="1:7">
      <c r="A64" s="10" t="s">
        <v>112</v>
      </c>
      <c r="B64" s="11"/>
      <c r="C64" s="11"/>
      <c r="D64" s="11"/>
      <c r="E64" s="11"/>
      <c r="F64" s="11"/>
      <c r="G64" s="11"/>
    </row>
    <row r="65" ht="12.75" spans="1:7">
      <c r="A65" s="10" t="s">
        <v>113</v>
      </c>
      <c r="B65" s="11"/>
      <c r="C65" s="11"/>
      <c r="D65" s="11"/>
      <c r="E65" s="11"/>
      <c r="F65" s="11"/>
      <c r="G65" s="11"/>
    </row>
  </sheetData>
  <mergeCells count="7">
    <mergeCell ref="A7:F7"/>
    <mergeCell ref="B8:F8"/>
    <mergeCell ref="B9:E9"/>
    <mergeCell ref="B11:E11"/>
    <mergeCell ref="A24:F24"/>
    <mergeCell ref="A27:F27"/>
    <mergeCell ref="D53:F53"/>
  </mergeCells>
  <hyperlinks>
    <hyperlink ref="C20" r:id="rId1" display="dln.service@mail.ru"/>
  </hyperlinks>
  <pageMargins left="0.699305555555556" right="0.699305555555556" top="0.75" bottom="0.75" header="0.3" footer="0.3"/>
  <pageSetup paperSize="9" scale="5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4:I47"/>
  <sheetViews>
    <sheetView workbookViewId="0">
      <pane xSplit="2" ySplit="8" topLeftCell="C9" activePane="bottomRight" state="frozen"/>
      <selection/>
      <selection pane="topRight"/>
      <selection pane="bottomLeft"/>
      <selection pane="bottomRight" activeCell="I17" sqref="I17"/>
    </sheetView>
  </sheetViews>
  <sheetFormatPr defaultColWidth="9" defaultRowHeight="15.75"/>
  <cols>
    <col min="1" max="1" width="7.71428571428571" style="1" customWidth="1"/>
    <col min="2" max="2" width="45" style="1" customWidth="1"/>
    <col min="3" max="3" width="21" style="1" customWidth="1"/>
    <col min="4" max="4" width="12.8571428571429" style="1" customWidth="1"/>
    <col min="5" max="5" width="15.1428571428571" style="1" customWidth="1"/>
    <col min="6" max="6" width="12.4285714285714" style="1" customWidth="1"/>
    <col min="7" max="7" width="13.8571428571429" style="1" customWidth="1"/>
    <col min="8" max="9" width="14" style="1" customWidth="1"/>
    <col min="257" max="257" width="7.71428571428571" customWidth="1"/>
    <col min="258" max="258" width="45" customWidth="1"/>
    <col min="259" max="259" width="21" customWidth="1"/>
    <col min="260" max="260" width="12.8571428571429" customWidth="1"/>
    <col min="261" max="261" width="15.1428571428571" customWidth="1"/>
    <col min="262" max="262" width="12.4285714285714" customWidth="1"/>
    <col min="263" max="263" width="13.8571428571429" customWidth="1"/>
    <col min="264" max="265" width="14" customWidth="1"/>
    <col min="513" max="513" width="7.71428571428571" customWidth="1"/>
    <col min="514" max="514" width="45" customWidth="1"/>
    <col min="515" max="515" width="21" customWidth="1"/>
    <col min="516" max="516" width="12.8571428571429" customWidth="1"/>
    <col min="517" max="517" width="15.1428571428571" customWidth="1"/>
    <col min="518" max="518" width="12.4285714285714" customWidth="1"/>
    <col min="519" max="519" width="13.8571428571429" customWidth="1"/>
    <col min="520" max="521" width="14" customWidth="1"/>
    <col min="769" max="769" width="7.71428571428571" customWidth="1"/>
    <col min="770" max="770" width="45" customWidth="1"/>
    <col min="771" max="771" width="21" customWidth="1"/>
    <col min="772" max="772" width="12.8571428571429" customWidth="1"/>
    <col min="773" max="773" width="15.1428571428571" customWidth="1"/>
    <col min="774" max="774" width="12.4285714285714" customWidth="1"/>
    <col min="775" max="775" width="13.8571428571429" customWidth="1"/>
    <col min="776" max="777" width="14" customWidth="1"/>
    <col min="1025" max="1025" width="7.71428571428571" customWidth="1"/>
    <col min="1026" max="1026" width="45" customWidth="1"/>
    <col min="1027" max="1027" width="21" customWidth="1"/>
    <col min="1028" max="1028" width="12.8571428571429" customWidth="1"/>
    <col min="1029" max="1029" width="15.1428571428571" customWidth="1"/>
    <col min="1030" max="1030" width="12.4285714285714" customWidth="1"/>
    <col min="1031" max="1031" width="13.8571428571429" customWidth="1"/>
    <col min="1032" max="1033" width="14" customWidth="1"/>
    <col min="1281" max="1281" width="7.71428571428571" customWidth="1"/>
    <col min="1282" max="1282" width="45" customWidth="1"/>
    <col min="1283" max="1283" width="21" customWidth="1"/>
    <col min="1284" max="1284" width="12.8571428571429" customWidth="1"/>
    <col min="1285" max="1285" width="15.1428571428571" customWidth="1"/>
    <col min="1286" max="1286" width="12.4285714285714" customWidth="1"/>
    <col min="1287" max="1287" width="13.8571428571429" customWidth="1"/>
    <col min="1288" max="1289" width="14" customWidth="1"/>
    <col min="1537" max="1537" width="7.71428571428571" customWidth="1"/>
    <col min="1538" max="1538" width="45" customWidth="1"/>
    <col min="1539" max="1539" width="21" customWidth="1"/>
    <col min="1540" max="1540" width="12.8571428571429" customWidth="1"/>
    <col min="1541" max="1541" width="15.1428571428571" customWidth="1"/>
    <col min="1542" max="1542" width="12.4285714285714" customWidth="1"/>
    <col min="1543" max="1543" width="13.8571428571429" customWidth="1"/>
    <col min="1544" max="1545" width="14" customWidth="1"/>
    <col min="1793" max="1793" width="7.71428571428571" customWidth="1"/>
    <col min="1794" max="1794" width="45" customWidth="1"/>
    <col min="1795" max="1795" width="21" customWidth="1"/>
    <col min="1796" max="1796" width="12.8571428571429" customWidth="1"/>
    <col min="1797" max="1797" width="15.1428571428571" customWidth="1"/>
    <col min="1798" max="1798" width="12.4285714285714" customWidth="1"/>
    <col min="1799" max="1799" width="13.8571428571429" customWidth="1"/>
    <col min="1800" max="1801" width="14" customWidth="1"/>
    <col min="2049" max="2049" width="7.71428571428571" customWidth="1"/>
    <col min="2050" max="2050" width="45" customWidth="1"/>
    <col min="2051" max="2051" width="21" customWidth="1"/>
    <col min="2052" max="2052" width="12.8571428571429" customWidth="1"/>
    <col min="2053" max="2053" width="15.1428571428571" customWidth="1"/>
    <col min="2054" max="2054" width="12.4285714285714" customWidth="1"/>
    <col min="2055" max="2055" width="13.8571428571429" customWidth="1"/>
    <col min="2056" max="2057" width="14" customWidth="1"/>
    <col min="2305" max="2305" width="7.71428571428571" customWidth="1"/>
    <col min="2306" max="2306" width="45" customWidth="1"/>
    <col min="2307" max="2307" width="21" customWidth="1"/>
    <col min="2308" max="2308" width="12.8571428571429" customWidth="1"/>
    <col min="2309" max="2309" width="15.1428571428571" customWidth="1"/>
    <col min="2310" max="2310" width="12.4285714285714" customWidth="1"/>
    <col min="2311" max="2311" width="13.8571428571429" customWidth="1"/>
    <col min="2312" max="2313" width="14" customWidth="1"/>
    <col min="2561" max="2561" width="7.71428571428571" customWidth="1"/>
    <col min="2562" max="2562" width="45" customWidth="1"/>
    <col min="2563" max="2563" width="21" customWidth="1"/>
    <col min="2564" max="2564" width="12.8571428571429" customWidth="1"/>
    <col min="2565" max="2565" width="15.1428571428571" customWidth="1"/>
    <col min="2566" max="2566" width="12.4285714285714" customWidth="1"/>
    <col min="2567" max="2567" width="13.8571428571429" customWidth="1"/>
    <col min="2568" max="2569" width="14" customWidth="1"/>
    <col min="2817" max="2817" width="7.71428571428571" customWidth="1"/>
    <col min="2818" max="2818" width="45" customWidth="1"/>
    <col min="2819" max="2819" width="21" customWidth="1"/>
    <col min="2820" max="2820" width="12.8571428571429" customWidth="1"/>
    <col min="2821" max="2821" width="15.1428571428571" customWidth="1"/>
    <col min="2822" max="2822" width="12.4285714285714" customWidth="1"/>
    <col min="2823" max="2823" width="13.8571428571429" customWidth="1"/>
    <col min="2824" max="2825" width="14" customWidth="1"/>
    <col min="3073" max="3073" width="7.71428571428571" customWidth="1"/>
    <col min="3074" max="3074" width="45" customWidth="1"/>
    <col min="3075" max="3075" width="21" customWidth="1"/>
    <col min="3076" max="3076" width="12.8571428571429" customWidth="1"/>
    <col min="3077" max="3077" width="15.1428571428571" customWidth="1"/>
    <col min="3078" max="3078" width="12.4285714285714" customWidth="1"/>
    <col min="3079" max="3079" width="13.8571428571429" customWidth="1"/>
    <col min="3080" max="3081" width="14" customWidth="1"/>
    <col min="3329" max="3329" width="7.71428571428571" customWidth="1"/>
    <col min="3330" max="3330" width="45" customWidth="1"/>
    <col min="3331" max="3331" width="21" customWidth="1"/>
    <col min="3332" max="3332" width="12.8571428571429" customWidth="1"/>
    <col min="3333" max="3333" width="15.1428571428571" customWidth="1"/>
    <col min="3334" max="3334" width="12.4285714285714" customWidth="1"/>
    <col min="3335" max="3335" width="13.8571428571429" customWidth="1"/>
    <col min="3336" max="3337" width="14" customWidth="1"/>
    <col min="3585" max="3585" width="7.71428571428571" customWidth="1"/>
    <col min="3586" max="3586" width="45" customWidth="1"/>
    <col min="3587" max="3587" width="21" customWidth="1"/>
    <col min="3588" max="3588" width="12.8571428571429" customWidth="1"/>
    <col min="3589" max="3589" width="15.1428571428571" customWidth="1"/>
    <col min="3590" max="3590" width="12.4285714285714" customWidth="1"/>
    <col min="3591" max="3591" width="13.8571428571429" customWidth="1"/>
    <col min="3592" max="3593" width="14" customWidth="1"/>
    <col min="3841" max="3841" width="7.71428571428571" customWidth="1"/>
    <col min="3842" max="3842" width="45" customWidth="1"/>
    <col min="3843" max="3843" width="21" customWidth="1"/>
    <col min="3844" max="3844" width="12.8571428571429" customWidth="1"/>
    <col min="3845" max="3845" width="15.1428571428571" customWidth="1"/>
    <col min="3846" max="3846" width="12.4285714285714" customWidth="1"/>
    <col min="3847" max="3847" width="13.8571428571429" customWidth="1"/>
    <col min="3848" max="3849" width="14" customWidth="1"/>
    <col min="4097" max="4097" width="7.71428571428571" customWidth="1"/>
    <col min="4098" max="4098" width="45" customWidth="1"/>
    <col min="4099" max="4099" width="21" customWidth="1"/>
    <col min="4100" max="4100" width="12.8571428571429" customWidth="1"/>
    <col min="4101" max="4101" width="15.1428571428571" customWidth="1"/>
    <col min="4102" max="4102" width="12.4285714285714" customWidth="1"/>
    <col min="4103" max="4103" width="13.8571428571429" customWidth="1"/>
    <col min="4104" max="4105" width="14" customWidth="1"/>
    <col min="4353" max="4353" width="7.71428571428571" customWidth="1"/>
    <col min="4354" max="4354" width="45" customWidth="1"/>
    <col min="4355" max="4355" width="21" customWidth="1"/>
    <col min="4356" max="4356" width="12.8571428571429" customWidth="1"/>
    <col min="4357" max="4357" width="15.1428571428571" customWidth="1"/>
    <col min="4358" max="4358" width="12.4285714285714" customWidth="1"/>
    <col min="4359" max="4359" width="13.8571428571429" customWidth="1"/>
    <col min="4360" max="4361" width="14" customWidth="1"/>
    <col min="4609" max="4609" width="7.71428571428571" customWidth="1"/>
    <col min="4610" max="4610" width="45" customWidth="1"/>
    <col min="4611" max="4611" width="21" customWidth="1"/>
    <col min="4612" max="4612" width="12.8571428571429" customWidth="1"/>
    <col min="4613" max="4613" width="15.1428571428571" customWidth="1"/>
    <col min="4614" max="4614" width="12.4285714285714" customWidth="1"/>
    <col min="4615" max="4615" width="13.8571428571429" customWidth="1"/>
    <col min="4616" max="4617" width="14" customWidth="1"/>
    <col min="4865" max="4865" width="7.71428571428571" customWidth="1"/>
    <col min="4866" max="4866" width="45" customWidth="1"/>
    <col min="4867" max="4867" width="21" customWidth="1"/>
    <col min="4868" max="4868" width="12.8571428571429" customWidth="1"/>
    <col min="4869" max="4869" width="15.1428571428571" customWidth="1"/>
    <col min="4870" max="4870" width="12.4285714285714" customWidth="1"/>
    <col min="4871" max="4871" width="13.8571428571429" customWidth="1"/>
    <col min="4872" max="4873" width="14" customWidth="1"/>
    <col min="5121" max="5121" width="7.71428571428571" customWidth="1"/>
    <col min="5122" max="5122" width="45" customWidth="1"/>
    <col min="5123" max="5123" width="21" customWidth="1"/>
    <col min="5124" max="5124" width="12.8571428571429" customWidth="1"/>
    <col min="5125" max="5125" width="15.1428571428571" customWidth="1"/>
    <col min="5126" max="5126" width="12.4285714285714" customWidth="1"/>
    <col min="5127" max="5127" width="13.8571428571429" customWidth="1"/>
    <col min="5128" max="5129" width="14" customWidth="1"/>
    <col min="5377" max="5377" width="7.71428571428571" customWidth="1"/>
    <col min="5378" max="5378" width="45" customWidth="1"/>
    <col min="5379" max="5379" width="21" customWidth="1"/>
    <col min="5380" max="5380" width="12.8571428571429" customWidth="1"/>
    <col min="5381" max="5381" width="15.1428571428571" customWidth="1"/>
    <col min="5382" max="5382" width="12.4285714285714" customWidth="1"/>
    <col min="5383" max="5383" width="13.8571428571429" customWidth="1"/>
    <col min="5384" max="5385" width="14" customWidth="1"/>
    <col min="5633" max="5633" width="7.71428571428571" customWidth="1"/>
    <col min="5634" max="5634" width="45" customWidth="1"/>
    <col min="5635" max="5635" width="21" customWidth="1"/>
    <col min="5636" max="5636" width="12.8571428571429" customWidth="1"/>
    <col min="5637" max="5637" width="15.1428571428571" customWidth="1"/>
    <col min="5638" max="5638" width="12.4285714285714" customWidth="1"/>
    <col min="5639" max="5639" width="13.8571428571429" customWidth="1"/>
    <col min="5640" max="5641" width="14" customWidth="1"/>
    <col min="5889" max="5889" width="7.71428571428571" customWidth="1"/>
    <col min="5890" max="5890" width="45" customWidth="1"/>
    <col min="5891" max="5891" width="21" customWidth="1"/>
    <col min="5892" max="5892" width="12.8571428571429" customWidth="1"/>
    <col min="5893" max="5893" width="15.1428571428571" customWidth="1"/>
    <col min="5894" max="5894" width="12.4285714285714" customWidth="1"/>
    <col min="5895" max="5895" width="13.8571428571429" customWidth="1"/>
    <col min="5896" max="5897" width="14" customWidth="1"/>
    <col min="6145" max="6145" width="7.71428571428571" customWidth="1"/>
    <col min="6146" max="6146" width="45" customWidth="1"/>
    <col min="6147" max="6147" width="21" customWidth="1"/>
    <col min="6148" max="6148" width="12.8571428571429" customWidth="1"/>
    <col min="6149" max="6149" width="15.1428571428571" customWidth="1"/>
    <col min="6150" max="6150" width="12.4285714285714" customWidth="1"/>
    <col min="6151" max="6151" width="13.8571428571429" customWidth="1"/>
    <col min="6152" max="6153" width="14" customWidth="1"/>
    <col min="6401" max="6401" width="7.71428571428571" customWidth="1"/>
    <col min="6402" max="6402" width="45" customWidth="1"/>
    <col min="6403" max="6403" width="21" customWidth="1"/>
    <col min="6404" max="6404" width="12.8571428571429" customWidth="1"/>
    <col min="6405" max="6405" width="15.1428571428571" customWidth="1"/>
    <col min="6406" max="6406" width="12.4285714285714" customWidth="1"/>
    <col min="6407" max="6407" width="13.8571428571429" customWidth="1"/>
    <col min="6408" max="6409" width="14" customWidth="1"/>
    <col min="6657" max="6657" width="7.71428571428571" customWidth="1"/>
    <col min="6658" max="6658" width="45" customWidth="1"/>
    <col min="6659" max="6659" width="21" customWidth="1"/>
    <col min="6660" max="6660" width="12.8571428571429" customWidth="1"/>
    <col min="6661" max="6661" width="15.1428571428571" customWidth="1"/>
    <col min="6662" max="6662" width="12.4285714285714" customWidth="1"/>
    <col min="6663" max="6663" width="13.8571428571429" customWidth="1"/>
    <col min="6664" max="6665" width="14" customWidth="1"/>
    <col min="6913" max="6913" width="7.71428571428571" customWidth="1"/>
    <col min="6914" max="6914" width="45" customWidth="1"/>
    <col min="6915" max="6915" width="21" customWidth="1"/>
    <col min="6916" max="6916" width="12.8571428571429" customWidth="1"/>
    <col min="6917" max="6917" width="15.1428571428571" customWidth="1"/>
    <col min="6918" max="6918" width="12.4285714285714" customWidth="1"/>
    <col min="6919" max="6919" width="13.8571428571429" customWidth="1"/>
    <col min="6920" max="6921" width="14" customWidth="1"/>
    <col min="7169" max="7169" width="7.71428571428571" customWidth="1"/>
    <col min="7170" max="7170" width="45" customWidth="1"/>
    <col min="7171" max="7171" width="21" customWidth="1"/>
    <col min="7172" max="7172" width="12.8571428571429" customWidth="1"/>
    <col min="7173" max="7173" width="15.1428571428571" customWidth="1"/>
    <col min="7174" max="7174" width="12.4285714285714" customWidth="1"/>
    <col min="7175" max="7175" width="13.8571428571429" customWidth="1"/>
    <col min="7176" max="7177" width="14" customWidth="1"/>
    <col min="7425" max="7425" width="7.71428571428571" customWidth="1"/>
    <col min="7426" max="7426" width="45" customWidth="1"/>
    <col min="7427" max="7427" width="21" customWidth="1"/>
    <col min="7428" max="7428" width="12.8571428571429" customWidth="1"/>
    <col min="7429" max="7429" width="15.1428571428571" customWidth="1"/>
    <col min="7430" max="7430" width="12.4285714285714" customWidth="1"/>
    <col min="7431" max="7431" width="13.8571428571429" customWidth="1"/>
    <col min="7432" max="7433" width="14" customWidth="1"/>
    <col min="7681" max="7681" width="7.71428571428571" customWidth="1"/>
    <col min="7682" max="7682" width="45" customWidth="1"/>
    <col min="7683" max="7683" width="21" customWidth="1"/>
    <col min="7684" max="7684" width="12.8571428571429" customWidth="1"/>
    <col min="7685" max="7685" width="15.1428571428571" customWidth="1"/>
    <col min="7686" max="7686" width="12.4285714285714" customWidth="1"/>
    <col min="7687" max="7687" width="13.8571428571429" customWidth="1"/>
    <col min="7688" max="7689" width="14" customWidth="1"/>
    <col min="7937" max="7937" width="7.71428571428571" customWidth="1"/>
    <col min="7938" max="7938" width="45" customWidth="1"/>
    <col min="7939" max="7939" width="21" customWidth="1"/>
    <col min="7940" max="7940" width="12.8571428571429" customWidth="1"/>
    <col min="7941" max="7941" width="15.1428571428571" customWidth="1"/>
    <col min="7942" max="7942" width="12.4285714285714" customWidth="1"/>
    <col min="7943" max="7943" width="13.8571428571429" customWidth="1"/>
    <col min="7944" max="7945" width="14" customWidth="1"/>
    <col min="8193" max="8193" width="7.71428571428571" customWidth="1"/>
    <col min="8194" max="8194" width="45" customWidth="1"/>
    <col min="8195" max="8195" width="21" customWidth="1"/>
    <col min="8196" max="8196" width="12.8571428571429" customWidth="1"/>
    <col min="8197" max="8197" width="15.1428571428571" customWidth="1"/>
    <col min="8198" max="8198" width="12.4285714285714" customWidth="1"/>
    <col min="8199" max="8199" width="13.8571428571429" customWidth="1"/>
    <col min="8200" max="8201" width="14" customWidth="1"/>
    <col min="8449" max="8449" width="7.71428571428571" customWidth="1"/>
    <col min="8450" max="8450" width="45" customWidth="1"/>
    <col min="8451" max="8451" width="21" customWidth="1"/>
    <col min="8452" max="8452" width="12.8571428571429" customWidth="1"/>
    <col min="8453" max="8453" width="15.1428571428571" customWidth="1"/>
    <col min="8454" max="8454" width="12.4285714285714" customWidth="1"/>
    <col min="8455" max="8455" width="13.8571428571429" customWidth="1"/>
    <col min="8456" max="8457" width="14" customWidth="1"/>
    <col min="8705" max="8705" width="7.71428571428571" customWidth="1"/>
    <col min="8706" max="8706" width="45" customWidth="1"/>
    <col min="8707" max="8707" width="21" customWidth="1"/>
    <col min="8708" max="8708" width="12.8571428571429" customWidth="1"/>
    <col min="8709" max="8709" width="15.1428571428571" customWidth="1"/>
    <col min="8710" max="8710" width="12.4285714285714" customWidth="1"/>
    <col min="8711" max="8711" width="13.8571428571429" customWidth="1"/>
    <col min="8712" max="8713" width="14" customWidth="1"/>
    <col min="8961" max="8961" width="7.71428571428571" customWidth="1"/>
    <col min="8962" max="8962" width="45" customWidth="1"/>
    <col min="8963" max="8963" width="21" customWidth="1"/>
    <col min="8964" max="8964" width="12.8571428571429" customWidth="1"/>
    <col min="8965" max="8965" width="15.1428571428571" customWidth="1"/>
    <col min="8966" max="8966" width="12.4285714285714" customWidth="1"/>
    <col min="8967" max="8967" width="13.8571428571429" customWidth="1"/>
    <col min="8968" max="8969" width="14" customWidth="1"/>
    <col min="9217" max="9217" width="7.71428571428571" customWidth="1"/>
    <col min="9218" max="9218" width="45" customWidth="1"/>
    <col min="9219" max="9219" width="21" customWidth="1"/>
    <col min="9220" max="9220" width="12.8571428571429" customWidth="1"/>
    <col min="9221" max="9221" width="15.1428571428571" customWidth="1"/>
    <col min="9222" max="9222" width="12.4285714285714" customWidth="1"/>
    <col min="9223" max="9223" width="13.8571428571429" customWidth="1"/>
    <col min="9224" max="9225" width="14" customWidth="1"/>
    <col min="9473" max="9473" width="7.71428571428571" customWidth="1"/>
    <col min="9474" max="9474" width="45" customWidth="1"/>
    <col min="9475" max="9475" width="21" customWidth="1"/>
    <col min="9476" max="9476" width="12.8571428571429" customWidth="1"/>
    <col min="9477" max="9477" width="15.1428571428571" customWidth="1"/>
    <col min="9478" max="9478" width="12.4285714285714" customWidth="1"/>
    <col min="9479" max="9479" width="13.8571428571429" customWidth="1"/>
    <col min="9480" max="9481" width="14" customWidth="1"/>
    <col min="9729" max="9729" width="7.71428571428571" customWidth="1"/>
    <col min="9730" max="9730" width="45" customWidth="1"/>
    <col min="9731" max="9731" width="21" customWidth="1"/>
    <col min="9732" max="9732" width="12.8571428571429" customWidth="1"/>
    <col min="9733" max="9733" width="15.1428571428571" customWidth="1"/>
    <col min="9734" max="9734" width="12.4285714285714" customWidth="1"/>
    <col min="9735" max="9735" width="13.8571428571429" customWidth="1"/>
    <col min="9736" max="9737" width="14" customWidth="1"/>
    <col min="9985" max="9985" width="7.71428571428571" customWidth="1"/>
    <col min="9986" max="9986" width="45" customWidth="1"/>
    <col min="9987" max="9987" width="21" customWidth="1"/>
    <col min="9988" max="9988" width="12.8571428571429" customWidth="1"/>
    <col min="9989" max="9989" width="15.1428571428571" customWidth="1"/>
    <col min="9990" max="9990" width="12.4285714285714" customWidth="1"/>
    <col min="9991" max="9991" width="13.8571428571429" customWidth="1"/>
    <col min="9992" max="9993" width="14" customWidth="1"/>
    <col min="10241" max="10241" width="7.71428571428571" customWidth="1"/>
    <col min="10242" max="10242" width="45" customWidth="1"/>
    <col min="10243" max="10243" width="21" customWidth="1"/>
    <col min="10244" max="10244" width="12.8571428571429" customWidth="1"/>
    <col min="10245" max="10245" width="15.1428571428571" customWidth="1"/>
    <col min="10246" max="10246" width="12.4285714285714" customWidth="1"/>
    <col min="10247" max="10247" width="13.8571428571429" customWidth="1"/>
    <col min="10248" max="10249" width="14" customWidth="1"/>
    <col min="10497" max="10497" width="7.71428571428571" customWidth="1"/>
    <col min="10498" max="10498" width="45" customWidth="1"/>
    <col min="10499" max="10499" width="21" customWidth="1"/>
    <col min="10500" max="10500" width="12.8571428571429" customWidth="1"/>
    <col min="10501" max="10501" width="15.1428571428571" customWidth="1"/>
    <col min="10502" max="10502" width="12.4285714285714" customWidth="1"/>
    <col min="10503" max="10503" width="13.8571428571429" customWidth="1"/>
    <col min="10504" max="10505" width="14" customWidth="1"/>
    <col min="10753" max="10753" width="7.71428571428571" customWidth="1"/>
    <col min="10754" max="10754" width="45" customWidth="1"/>
    <col min="10755" max="10755" width="21" customWidth="1"/>
    <col min="10756" max="10756" width="12.8571428571429" customWidth="1"/>
    <col min="10757" max="10757" width="15.1428571428571" customWidth="1"/>
    <col min="10758" max="10758" width="12.4285714285714" customWidth="1"/>
    <col min="10759" max="10759" width="13.8571428571429" customWidth="1"/>
    <col min="10760" max="10761" width="14" customWidth="1"/>
    <col min="11009" max="11009" width="7.71428571428571" customWidth="1"/>
    <col min="11010" max="11010" width="45" customWidth="1"/>
    <col min="11011" max="11011" width="21" customWidth="1"/>
    <col min="11012" max="11012" width="12.8571428571429" customWidth="1"/>
    <col min="11013" max="11013" width="15.1428571428571" customWidth="1"/>
    <col min="11014" max="11014" width="12.4285714285714" customWidth="1"/>
    <col min="11015" max="11015" width="13.8571428571429" customWidth="1"/>
    <col min="11016" max="11017" width="14" customWidth="1"/>
    <col min="11265" max="11265" width="7.71428571428571" customWidth="1"/>
    <col min="11266" max="11266" width="45" customWidth="1"/>
    <col min="11267" max="11267" width="21" customWidth="1"/>
    <col min="11268" max="11268" width="12.8571428571429" customWidth="1"/>
    <col min="11269" max="11269" width="15.1428571428571" customWidth="1"/>
    <col min="11270" max="11270" width="12.4285714285714" customWidth="1"/>
    <col min="11271" max="11271" width="13.8571428571429" customWidth="1"/>
    <col min="11272" max="11273" width="14" customWidth="1"/>
    <col min="11521" max="11521" width="7.71428571428571" customWidth="1"/>
    <col min="11522" max="11522" width="45" customWidth="1"/>
    <col min="11523" max="11523" width="21" customWidth="1"/>
    <col min="11524" max="11524" width="12.8571428571429" customWidth="1"/>
    <col min="11525" max="11525" width="15.1428571428571" customWidth="1"/>
    <col min="11526" max="11526" width="12.4285714285714" customWidth="1"/>
    <col min="11527" max="11527" width="13.8571428571429" customWidth="1"/>
    <col min="11528" max="11529" width="14" customWidth="1"/>
    <col min="11777" max="11777" width="7.71428571428571" customWidth="1"/>
    <col min="11778" max="11778" width="45" customWidth="1"/>
    <col min="11779" max="11779" width="21" customWidth="1"/>
    <col min="11780" max="11780" width="12.8571428571429" customWidth="1"/>
    <col min="11781" max="11781" width="15.1428571428571" customWidth="1"/>
    <col min="11782" max="11782" width="12.4285714285714" customWidth="1"/>
    <col min="11783" max="11783" width="13.8571428571429" customWidth="1"/>
    <col min="11784" max="11785" width="14" customWidth="1"/>
    <col min="12033" max="12033" width="7.71428571428571" customWidth="1"/>
    <col min="12034" max="12034" width="45" customWidth="1"/>
    <col min="12035" max="12035" width="21" customWidth="1"/>
    <col min="12036" max="12036" width="12.8571428571429" customWidth="1"/>
    <col min="12037" max="12037" width="15.1428571428571" customWidth="1"/>
    <col min="12038" max="12038" width="12.4285714285714" customWidth="1"/>
    <col min="12039" max="12039" width="13.8571428571429" customWidth="1"/>
    <col min="12040" max="12041" width="14" customWidth="1"/>
    <col min="12289" max="12289" width="7.71428571428571" customWidth="1"/>
    <col min="12290" max="12290" width="45" customWidth="1"/>
    <col min="12291" max="12291" width="21" customWidth="1"/>
    <col min="12292" max="12292" width="12.8571428571429" customWidth="1"/>
    <col min="12293" max="12293" width="15.1428571428571" customWidth="1"/>
    <col min="12294" max="12294" width="12.4285714285714" customWidth="1"/>
    <col min="12295" max="12295" width="13.8571428571429" customWidth="1"/>
    <col min="12296" max="12297" width="14" customWidth="1"/>
    <col min="12545" max="12545" width="7.71428571428571" customWidth="1"/>
    <col min="12546" max="12546" width="45" customWidth="1"/>
    <col min="12547" max="12547" width="21" customWidth="1"/>
    <col min="12548" max="12548" width="12.8571428571429" customWidth="1"/>
    <col min="12549" max="12549" width="15.1428571428571" customWidth="1"/>
    <col min="12550" max="12550" width="12.4285714285714" customWidth="1"/>
    <col min="12551" max="12551" width="13.8571428571429" customWidth="1"/>
    <col min="12552" max="12553" width="14" customWidth="1"/>
    <col min="12801" max="12801" width="7.71428571428571" customWidth="1"/>
    <col min="12802" max="12802" width="45" customWidth="1"/>
    <col min="12803" max="12803" width="21" customWidth="1"/>
    <col min="12804" max="12804" width="12.8571428571429" customWidth="1"/>
    <col min="12805" max="12805" width="15.1428571428571" customWidth="1"/>
    <col min="12806" max="12806" width="12.4285714285714" customWidth="1"/>
    <col min="12807" max="12807" width="13.8571428571429" customWidth="1"/>
    <col min="12808" max="12809" width="14" customWidth="1"/>
    <col min="13057" max="13057" width="7.71428571428571" customWidth="1"/>
    <col min="13058" max="13058" width="45" customWidth="1"/>
    <col min="13059" max="13059" width="21" customWidth="1"/>
    <col min="13060" max="13060" width="12.8571428571429" customWidth="1"/>
    <col min="13061" max="13061" width="15.1428571428571" customWidth="1"/>
    <col min="13062" max="13062" width="12.4285714285714" customWidth="1"/>
    <col min="13063" max="13063" width="13.8571428571429" customWidth="1"/>
    <col min="13064" max="13065" width="14" customWidth="1"/>
    <col min="13313" max="13313" width="7.71428571428571" customWidth="1"/>
    <col min="13314" max="13314" width="45" customWidth="1"/>
    <col min="13315" max="13315" width="21" customWidth="1"/>
    <col min="13316" max="13316" width="12.8571428571429" customWidth="1"/>
    <col min="13317" max="13317" width="15.1428571428571" customWidth="1"/>
    <col min="13318" max="13318" width="12.4285714285714" customWidth="1"/>
    <col min="13319" max="13319" width="13.8571428571429" customWidth="1"/>
    <col min="13320" max="13321" width="14" customWidth="1"/>
    <col min="13569" max="13569" width="7.71428571428571" customWidth="1"/>
    <col min="13570" max="13570" width="45" customWidth="1"/>
    <col min="13571" max="13571" width="21" customWidth="1"/>
    <col min="13572" max="13572" width="12.8571428571429" customWidth="1"/>
    <col min="13573" max="13573" width="15.1428571428571" customWidth="1"/>
    <col min="13574" max="13574" width="12.4285714285714" customWidth="1"/>
    <col min="13575" max="13575" width="13.8571428571429" customWidth="1"/>
    <col min="13576" max="13577" width="14" customWidth="1"/>
    <col min="13825" max="13825" width="7.71428571428571" customWidth="1"/>
    <col min="13826" max="13826" width="45" customWidth="1"/>
    <col min="13827" max="13827" width="21" customWidth="1"/>
    <col min="13828" max="13828" width="12.8571428571429" customWidth="1"/>
    <col min="13829" max="13829" width="15.1428571428571" customWidth="1"/>
    <col min="13830" max="13830" width="12.4285714285714" customWidth="1"/>
    <col min="13831" max="13831" width="13.8571428571429" customWidth="1"/>
    <col min="13832" max="13833" width="14" customWidth="1"/>
    <col min="14081" max="14081" width="7.71428571428571" customWidth="1"/>
    <col min="14082" max="14082" width="45" customWidth="1"/>
    <col min="14083" max="14083" width="21" customWidth="1"/>
    <col min="14084" max="14084" width="12.8571428571429" customWidth="1"/>
    <col min="14085" max="14085" width="15.1428571428571" customWidth="1"/>
    <col min="14086" max="14086" width="12.4285714285714" customWidth="1"/>
    <col min="14087" max="14087" width="13.8571428571429" customWidth="1"/>
    <col min="14088" max="14089" width="14" customWidth="1"/>
    <col min="14337" max="14337" width="7.71428571428571" customWidth="1"/>
    <col min="14338" max="14338" width="45" customWidth="1"/>
    <col min="14339" max="14339" width="21" customWidth="1"/>
    <col min="14340" max="14340" width="12.8571428571429" customWidth="1"/>
    <col min="14341" max="14341" width="15.1428571428571" customWidth="1"/>
    <col min="14342" max="14342" width="12.4285714285714" customWidth="1"/>
    <col min="14343" max="14343" width="13.8571428571429" customWidth="1"/>
    <col min="14344" max="14345" width="14" customWidth="1"/>
    <col min="14593" max="14593" width="7.71428571428571" customWidth="1"/>
    <col min="14594" max="14594" width="45" customWidth="1"/>
    <col min="14595" max="14595" width="21" customWidth="1"/>
    <col min="14596" max="14596" width="12.8571428571429" customWidth="1"/>
    <col min="14597" max="14597" width="15.1428571428571" customWidth="1"/>
    <col min="14598" max="14598" width="12.4285714285714" customWidth="1"/>
    <col min="14599" max="14599" width="13.8571428571429" customWidth="1"/>
    <col min="14600" max="14601" width="14" customWidth="1"/>
    <col min="14849" max="14849" width="7.71428571428571" customWidth="1"/>
    <col min="14850" max="14850" width="45" customWidth="1"/>
    <col min="14851" max="14851" width="21" customWidth="1"/>
    <col min="14852" max="14852" width="12.8571428571429" customWidth="1"/>
    <col min="14853" max="14853" width="15.1428571428571" customWidth="1"/>
    <col min="14854" max="14854" width="12.4285714285714" customWidth="1"/>
    <col min="14855" max="14855" width="13.8571428571429" customWidth="1"/>
    <col min="14856" max="14857" width="14" customWidth="1"/>
    <col min="15105" max="15105" width="7.71428571428571" customWidth="1"/>
    <col min="15106" max="15106" width="45" customWidth="1"/>
    <col min="15107" max="15107" width="21" customWidth="1"/>
    <col min="15108" max="15108" width="12.8571428571429" customWidth="1"/>
    <col min="15109" max="15109" width="15.1428571428571" customWidth="1"/>
    <col min="15110" max="15110" width="12.4285714285714" customWidth="1"/>
    <col min="15111" max="15111" width="13.8571428571429" customWidth="1"/>
    <col min="15112" max="15113" width="14" customWidth="1"/>
    <col min="15361" max="15361" width="7.71428571428571" customWidth="1"/>
    <col min="15362" max="15362" width="45" customWidth="1"/>
    <col min="15363" max="15363" width="21" customWidth="1"/>
    <col min="15364" max="15364" width="12.8571428571429" customWidth="1"/>
    <col min="15365" max="15365" width="15.1428571428571" customWidth="1"/>
    <col min="15366" max="15366" width="12.4285714285714" customWidth="1"/>
    <col min="15367" max="15367" width="13.8571428571429" customWidth="1"/>
    <col min="15368" max="15369" width="14" customWidth="1"/>
    <col min="15617" max="15617" width="7.71428571428571" customWidth="1"/>
    <col min="15618" max="15618" width="45" customWidth="1"/>
    <col min="15619" max="15619" width="21" customWidth="1"/>
    <col min="15620" max="15620" width="12.8571428571429" customWidth="1"/>
    <col min="15621" max="15621" width="15.1428571428571" customWidth="1"/>
    <col min="15622" max="15622" width="12.4285714285714" customWidth="1"/>
    <col min="15623" max="15623" width="13.8571428571429" customWidth="1"/>
    <col min="15624" max="15625" width="14" customWidth="1"/>
    <col min="15873" max="15873" width="7.71428571428571" customWidth="1"/>
    <col min="15874" max="15874" width="45" customWidth="1"/>
    <col min="15875" max="15875" width="21" customWidth="1"/>
    <col min="15876" max="15876" width="12.8571428571429" customWidth="1"/>
    <col min="15877" max="15877" width="15.1428571428571" customWidth="1"/>
    <col min="15878" max="15878" width="12.4285714285714" customWidth="1"/>
    <col min="15879" max="15879" width="13.8571428571429" customWidth="1"/>
    <col min="15880" max="15881" width="14" customWidth="1"/>
    <col min="16129" max="16129" width="7.71428571428571" customWidth="1"/>
    <col min="16130" max="16130" width="45" customWidth="1"/>
    <col min="16131" max="16131" width="21" customWidth="1"/>
    <col min="16132" max="16132" width="12.8571428571429" customWidth="1"/>
    <col min="16133" max="16133" width="15.1428571428571" customWidth="1"/>
    <col min="16134" max="16134" width="12.4285714285714" customWidth="1"/>
    <col min="16135" max="16135" width="13.8571428571429" customWidth="1"/>
    <col min="16136" max="16137" width="14" customWidth="1"/>
  </cols>
  <sheetData>
    <row r="4" ht="16.5" spans="1:9">
      <c r="A4" s="2" t="s">
        <v>114</v>
      </c>
      <c r="B4" s="2"/>
      <c r="C4" s="2"/>
      <c r="D4" s="2"/>
      <c r="E4" s="2"/>
      <c r="F4" s="2"/>
      <c r="G4" s="2"/>
      <c r="H4" s="2"/>
      <c r="I4" s="2"/>
    </row>
    <row r="7" ht="87" customHeight="1" spans="1:9">
      <c r="A7" s="3" t="s">
        <v>27</v>
      </c>
      <c r="B7" s="3" t="s">
        <v>28</v>
      </c>
      <c r="C7" s="3" t="s">
        <v>115</v>
      </c>
      <c r="D7" s="3" t="s">
        <v>116</v>
      </c>
      <c r="E7" s="3"/>
      <c r="F7" s="3" t="s">
        <v>117</v>
      </c>
      <c r="G7" s="3"/>
      <c r="H7" s="3" t="s">
        <v>118</v>
      </c>
      <c r="I7" s="3"/>
    </row>
    <row r="8" ht="30" spans="1:9">
      <c r="A8" s="3"/>
      <c r="B8" s="3"/>
      <c r="C8" s="3"/>
      <c r="D8" s="3" t="s">
        <v>119</v>
      </c>
      <c r="E8" s="3" t="s">
        <v>120</v>
      </c>
      <c r="F8" s="3" t="s">
        <v>119</v>
      </c>
      <c r="G8" s="3" t="s">
        <v>120</v>
      </c>
      <c r="H8" s="3" t="s">
        <v>119</v>
      </c>
      <c r="I8" s="3" t="s">
        <v>120</v>
      </c>
    </row>
    <row r="9" ht="30" spans="1:9">
      <c r="A9" s="4" t="s">
        <v>34</v>
      </c>
      <c r="B9" s="5" t="s">
        <v>121</v>
      </c>
      <c r="C9" s="3"/>
      <c r="D9" s="6"/>
      <c r="E9" s="6"/>
      <c r="F9" s="6"/>
      <c r="G9" s="6"/>
      <c r="H9" s="6"/>
      <c r="I9" s="6"/>
    </row>
    <row r="10" ht="30" spans="1:9">
      <c r="A10" s="4" t="s">
        <v>36</v>
      </c>
      <c r="B10" s="5" t="s">
        <v>122</v>
      </c>
      <c r="C10" s="3"/>
      <c r="D10" s="6"/>
      <c r="E10" s="6"/>
      <c r="F10" s="6"/>
      <c r="G10" s="6"/>
      <c r="H10" s="6"/>
      <c r="I10" s="6"/>
    </row>
    <row r="11" ht="165" spans="1:9">
      <c r="A11" s="4"/>
      <c r="B11" s="5" t="s">
        <v>123</v>
      </c>
      <c r="C11" s="3" t="s">
        <v>124</v>
      </c>
      <c r="D11" s="6"/>
      <c r="E11" s="6"/>
      <c r="F11" s="6"/>
      <c r="G11" s="6"/>
      <c r="H11" s="6"/>
      <c r="I11" s="6"/>
    </row>
    <row r="12" ht="180" spans="1:9">
      <c r="A12" s="4"/>
      <c r="B12" s="5" t="s">
        <v>125</v>
      </c>
      <c r="C12" s="3" t="s">
        <v>126</v>
      </c>
      <c r="D12" s="6"/>
      <c r="E12" s="6"/>
      <c r="F12" s="6"/>
      <c r="G12" s="6"/>
      <c r="H12" s="6"/>
      <c r="I12" s="6"/>
    </row>
    <row r="13" ht="30" spans="1:9">
      <c r="A13" s="4" t="s">
        <v>39</v>
      </c>
      <c r="B13" s="5" t="s">
        <v>127</v>
      </c>
      <c r="C13" s="3"/>
      <c r="D13" s="6"/>
      <c r="E13" s="6"/>
      <c r="F13" s="6"/>
      <c r="G13" s="6"/>
      <c r="H13" s="6"/>
      <c r="I13" s="6"/>
    </row>
    <row r="14" ht="15" spans="1:9">
      <c r="A14" s="4"/>
      <c r="B14" s="5" t="s">
        <v>128</v>
      </c>
      <c r="C14" s="3"/>
      <c r="D14" s="6"/>
      <c r="E14" s="6"/>
      <c r="F14" s="6"/>
      <c r="G14" s="6"/>
      <c r="H14" s="6"/>
      <c r="I14" s="6"/>
    </row>
    <row r="15" ht="15" spans="1:9">
      <c r="A15" s="4"/>
      <c r="B15" s="5" t="s">
        <v>129</v>
      </c>
      <c r="C15" s="3" t="s">
        <v>124</v>
      </c>
      <c r="D15" s="7">
        <v>913724.258427695</v>
      </c>
      <c r="E15" s="7">
        <v>1086644.13428127</v>
      </c>
      <c r="F15" s="7">
        <v>881816.895662245</v>
      </c>
      <c r="G15" s="7">
        <v>1021152.99622043</v>
      </c>
      <c r="H15" s="7">
        <f>'[2]1.Расчет_тарифа_2021'!F6</f>
        <v>1559819.83868331</v>
      </c>
      <c r="I15" s="7">
        <f>'[2]1.Расчет_тарифа_2021'!F7</f>
        <v>1571798.87171534</v>
      </c>
    </row>
    <row r="16" ht="30" spans="1:9">
      <c r="A16" s="4"/>
      <c r="B16" s="5" t="s">
        <v>130</v>
      </c>
      <c r="C16" s="3" t="s">
        <v>126</v>
      </c>
      <c r="D16" s="8">
        <v>581.873023885195</v>
      </c>
      <c r="E16" s="8">
        <v>739.748997115131</v>
      </c>
      <c r="F16" s="7">
        <v>708.103676873026</v>
      </c>
      <c r="G16" s="7">
        <v>771.756629127316</v>
      </c>
      <c r="H16" s="8">
        <f>'[2]1.Расчет_тарифа_2021'!Q6</f>
        <v>755.878711719184</v>
      </c>
      <c r="I16" s="8">
        <f>'[2]1.Расчет_тарифа_2021'!Q7</f>
        <v>822.949493604175</v>
      </c>
    </row>
    <row r="17" ht="15" spans="1:9">
      <c r="A17" s="4"/>
      <c r="B17" s="5" t="s">
        <v>131</v>
      </c>
      <c r="C17" s="3" t="s">
        <v>126</v>
      </c>
      <c r="D17" s="8">
        <v>2361.91056505402</v>
      </c>
      <c r="E17" s="8">
        <v>2685.31299516392</v>
      </c>
      <c r="F17" s="7">
        <v>2619.48298328318</v>
      </c>
      <c r="G17" s="7">
        <v>2810.78729493784</v>
      </c>
      <c r="H17" s="8">
        <f>'[2]1.Расчет_тарифа_2021'!B12</f>
        <v>3956.95571535237</v>
      </c>
      <c r="I17" s="8">
        <f>'[2]1.Расчет_тарифа_2021'!B13</f>
        <v>4234.18710450007</v>
      </c>
    </row>
    <row r="18" ht="15" spans="1:9">
      <c r="A18" s="4" t="s">
        <v>45</v>
      </c>
      <c r="B18" s="5" t="s">
        <v>132</v>
      </c>
      <c r="C18" s="3" t="s">
        <v>126</v>
      </c>
      <c r="D18" s="6"/>
      <c r="E18" s="6"/>
      <c r="F18" s="6"/>
      <c r="G18" s="6"/>
      <c r="H18" s="6"/>
      <c r="I18" s="6"/>
    </row>
    <row r="19" ht="15" spans="1:9">
      <c r="A19" s="4" t="s">
        <v>50</v>
      </c>
      <c r="B19" s="5" t="s">
        <v>133</v>
      </c>
      <c r="C19" s="3"/>
      <c r="D19" s="6"/>
      <c r="E19" s="6"/>
      <c r="F19" s="6"/>
      <c r="G19" s="6"/>
      <c r="H19" s="6"/>
      <c r="I19" s="6"/>
    </row>
    <row r="20" ht="30" spans="1:9">
      <c r="A20" s="4" t="s">
        <v>52</v>
      </c>
      <c r="B20" s="5" t="s">
        <v>134</v>
      </c>
      <c r="C20" s="3" t="s">
        <v>126</v>
      </c>
      <c r="D20" s="6"/>
      <c r="E20" s="6"/>
      <c r="F20" s="6"/>
      <c r="G20" s="6"/>
      <c r="H20" s="6"/>
      <c r="I20" s="6"/>
    </row>
    <row r="21" ht="60" spans="1:9">
      <c r="A21" s="4" t="s">
        <v>55</v>
      </c>
      <c r="B21" s="5" t="s">
        <v>135</v>
      </c>
      <c r="C21" s="3" t="s">
        <v>126</v>
      </c>
      <c r="D21" s="6"/>
      <c r="E21" s="6"/>
      <c r="F21" s="6"/>
      <c r="G21" s="6"/>
      <c r="H21" s="6"/>
      <c r="I21" s="6"/>
    </row>
    <row r="22" ht="30" spans="1:9">
      <c r="A22" s="4" t="s">
        <v>58</v>
      </c>
      <c r="B22" s="9" t="s">
        <v>136</v>
      </c>
      <c r="C22" s="3" t="s">
        <v>126</v>
      </c>
      <c r="D22" s="6"/>
      <c r="E22" s="6"/>
      <c r="F22" s="6"/>
      <c r="G22" s="6"/>
      <c r="H22" s="6"/>
      <c r="I22" s="6"/>
    </row>
    <row r="23" ht="15" spans="1:9">
      <c r="A23" s="4"/>
      <c r="B23" s="5" t="s">
        <v>137</v>
      </c>
      <c r="C23" s="3" t="s">
        <v>126</v>
      </c>
      <c r="D23" s="6"/>
      <c r="E23" s="6"/>
      <c r="F23" s="6"/>
      <c r="G23" s="6"/>
      <c r="H23" s="6"/>
      <c r="I23" s="6"/>
    </row>
    <row r="24" ht="15" spans="1:9">
      <c r="A24" s="4"/>
      <c r="B24" s="5" t="s">
        <v>138</v>
      </c>
      <c r="C24" s="3" t="s">
        <v>126</v>
      </c>
      <c r="D24" s="6"/>
      <c r="E24" s="6"/>
      <c r="F24" s="6"/>
      <c r="G24" s="6"/>
      <c r="H24" s="6"/>
      <c r="I24" s="6"/>
    </row>
    <row r="25" ht="15" spans="1:9">
      <c r="A25" s="4"/>
      <c r="B25" s="5" t="s">
        <v>139</v>
      </c>
      <c r="C25" s="3" t="s">
        <v>126</v>
      </c>
      <c r="D25" s="6"/>
      <c r="E25" s="6"/>
      <c r="F25" s="6"/>
      <c r="G25" s="6"/>
      <c r="H25" s="6"/>
      <c r="I25" s="6"/>
    </row>
    <row r="26" ht="15" spans="1:9">
      <c r="A26" s="4" t="s">
        <v>72</v>
      </c>
      <c r="B26" s="5" t="s">
        <v>140</v>
      </c>
      <c r="C26" s="3"/>
      <c r="D26" s="6"/>
      <c r="E26" s="6"/>
      <c r="F26" s="6"/>
      <c r="G26" s="6"/>
      <c r="H26" s="6"/>
      <c r="I26" s="6"/>
    </row>
    <row r="27" ht="15" spans="1:9">
      <c r="A27" s="4" t="s">
        <v>74</v>
      </c>
      <c r="B27" s="5" t="s">
        <v>141</v>
      </c>
      <c r="C27" s="3" t="s">
        <v>142</v>
      </c>
      <c r="D27" s="6"/>
      <c r="E27" s="6"/>
      <c r="F27" s="6"/>
      <c r="G27" s="6"/>
      <c r="H27" s="6"/>
      <c r="I27" s="6"/>
    </row>
    <row r="28" ht="15" spans="1:9">
      <c r="A28" s="4"/>
      <c r="B28" s="5" t="s">
        <v>143</v>
      </c>
      <c r="C28" s="3" t="s">
        <v>142</v>
      </c>
      <c r="D28" s="6"/>
      <c r="E28" s="6"/>
      <c r="F28" s="6"/>
      <c r="G28" s="6"/>
      <c r="H28" s="6"/>
      <c r="I28" s="6"/>
    </row>
    <row r="29" ht="15" spans="1:9">
      <c r="A29" s="4" t="s">
        <v>80</v>
      </c>
      <c r="B29" s="5" t="s">
        <v>144</v>
      </c>
      <c r="C29" s="3" t="s">
        <v>124</v>
      </c>
      <c r="D29" s="6"/>
      <c r="E29" s="6"/>
      <c r="F29" s="6"/>
      <c r="G29" s="6"/>
      <c r="H29" s="6"/>
      <c r="I29" s="6"/>
    </row>
    <row r="30" ht="30" spans="1:9">
      <c r="A30" s="4" t="s">
        <v>82</v>
      </c>
      <c r="B30" s="5" t="s">
        <v>145</v>
      </c>
      <c r="C30" s="3" t="s">
        <v>146</v>
      </c>
      <c r="D30" s="6"/>
      <c r="E30" s="6"/>
      <c r="F30" s="6"/>
      <c r="G30" s="6"/>
      <c r="H30" s="6"/>
      <c r="I30" s="6"/>
    </row>
    <row r="31" ht="15" spans="1:9">
      <c r="A31" s="4" t="s">
        <v>147</v>
      </c>
      <c r="B31" s="5" t="s">
        <v>148</v>
      </c>
      <c r="C31" s="3" t="s">
        <v>146</v>
      </c>
      <c r="D31" s="6"/>
      <c r="E31" s="6"/>
      <c r="F31" s="6"/>
      <c r="G31" s="6"/>
      <c r="H31" s="6"/>
      <c r="I31" s="6"/>
    </row>
    <row r="32" ht="15" spans="1:9">
      <c r="A32" s="4" t="s">
        <v>149</v>
      </c>
      <c r="B32" s="5" t="s">
        <v>150</v>
      </c>
      <c r="C32" s="3" t="s">
        <v>146</v>
      </c>
      <c r="D32" s="6"/>
      <c r="E32" s="6"/>
      <c r="F32" s="6"/>
      <c r="G32" s="6"/>
      <c r="H32" s="6"/>
      <c r="I32" s="6"/>
    </row>
    <row r="33" spans="1:9">
      <c r="A33" s="4"/>
      <c r="B33" s="5" t="s">
        <v>151</v>
      </c>
      <c r="C33" s="3" t="s">
        <v>146</v>
      </c>
      <c r="D33" s="6"/>
      <c r="E33" s="6"/>
      <c r="F33" s="6"/>
      <c r="G33" s="6"/>
      <c r="H33" s="6"/>
      <c r="I33" s="6"/>
    </row>
    <row r="34" spans="1:9">
      <c r="A34" s="4"/>
      <c r="B34" s="5" t="s">
        <v>152</v>
      </c>
      <c r="C34" s="3" t="s">
        <v>146</v>
      </c>
      <c r="D34" s="6"/>
      <c r="E34" s="6"/>
      <c r="F34" s="6"/>
      <c r="G34" s="6"/>
      <c r="H34" s="6"/>
      <c r="I34" s="6"/>
    </row>
    <row r="35" spans="1:9">
      <c r="A35" s="4"/>
      <c r="B35" s="5" t="s">
        <v>153</v>
      </c>
      <c r="C35" s="3" t="s">
        <v>146</v>
      </c>
      <c r="D35" s="6"/>
      <c r="E35" s="6"/>
      <c r="F35" s="6"/>
      <c r="G35" s="6"/>
      <c r="H35" s="6"/>
      <c r="I35" s="6"/>
    </row>
    <row r="36" spans="1:9">
      <c r="A36" s="4"/>
      <c r="B36" s="5" t="s">
        <v>154</v>
      </c>
      <c r="C36" s="3" t="s">
        <v>146</v>
      </c>
      <c r="D36" s="6"/>
      <c r="E36" s="6"/>
      <c r="F36" s="6"/>
      <c r="G36" s="6"/>
      <c r="H36" s="6"/>
      <c r="I36" s="6"/>
    </row>
    <row r="37" ht="15" spans="1:9">
      <c r="A37" s="4" t="s">
        <v>155</v>
      </c>
      <c r="B37" s="5" t="s">
        <v>156</v>
      </c>
      <c r="C37" s="3" t="s">
        <v>146</v>
      </c>
      <c r="D37" s="6"/>
      <c r="E37" s="6"/>
      <c r="F37" s="6"/>
      <c r="G37" s="6"/>
      <c r="H37" s="6"/>
      <c r="I37" s="6"/>
    </row>
    <row r="38" ht="15" spans="1:9">
      <c r="A38" s="4" t="s">
        <v>84</v>
      </c>
      <c r="B38" s="5" t="s">
        <v>157</v>
      </c>
      <c r="C38" s="3"/>
      <c r="D38" s="6"/>
      <c r="E38" s="6"/>
      <c r="F38" s="6"/>
      <c r="G38" s="6"/>
      <c r="H38" s="6"/>
      <c r="I38" s="6"/>
    </row>
    <row r="39" ht="15" spans="1:9">
      <c r="A39" s="4" t="s">
        <v>86</v>
      </c>
      <c r="B39" s="5" t="s">
        <v>158</v>
      </c>
      <c r="C39" s="3" t="s">
        <v>159</v>
      </c>
      <c r="D39" s="6"/>
      <c r="E39" s="6"/>
      <c r="F39" s="6"/>
      <c r="G39" s="6"/>
      <c r="H39" s="6"/>
      <c r="I39" s="6"/>
    </row>
    <row r="40" ht="15" spans="1:9">
      <c r="A40" s="4" t="s">
        <v>160</v>
      </c>
      <c r="B40" s="5" t="s">
        <v>161</v>
      </c>
      <c r="C40" s="3" t="s">
        <v>146</v>
      </c>
      <c r="D40" s="6"/>
      <c r="E40" s="6"/>
      <c r="F40" s="6"/>
      <c r="G40" s="6"/>
      <c r="H40" s="6"/>
      <c r="I40" s="6"/>
    </row>
    <row r="41" ht="15" spans="1:9">
      <c r="A41" s="4" t="s">
        <v>89</v>
      </c>
      <c r="B41" s="5" t="s">
        <v>162</v>
      </c>
      <c r="C41" s="3" t="s">
        <v>163</v>
      </c>
      <c r="D41" s="6"/>
      <c r="E41" s="6"/>
      <c r="F41" s="6"/>
      <c r="G41" s="6"/>
      <c r="H41" s="6"/>
      <c r="I41" s="6"/>
    </row>
    <row r="42" ht="15" spans="1:9">
      <c r="A42" s="4"/>
      <c r="B42" s="5" t="s">
        <v>164</v>
      </c>
      <c r="C42" s="3" t="s">
        <v>163</v>
      </c>
      <c r="D42" s="6"/>
      <c r="E42" s="6"/>
      <c r="F42" s="6"/>
      <c r="G42" s="6"/>
      <c r="H42" s="6"/>
      <c r="I42" s="6"/>
    </row>
    <row r="43" ht="15" spans="1:9">
      <c r="A43" s="4"/>
      <c r="B43" s="5" t="s">
        <v>165</v>
      </c>
      <c r="C43" s="3" t="s">
        <v>163</v>
      </c>
      <c r="D43" s="6"/>
      <c r="E43" s="6"/>
      <c r="F43" s="6"/>
      <c r="G43" s="6"/>
      <c r="H43" s="6"/>
      <c r="I43" s="6"/>
    </row>
    <row r="44" ht="12.75" spans="1:2">
      <c r="A44" s="10" t="s">
        <v>110</v>
      </c>
      <c r="B44" s="11"/>
    </row>
    <row r="45" ht="12.75" spans="1:2">
      <c r="A45" s="10" t="s">
        <v>111</v>
      </c>
      <c r="B45" s="11"/>
    </row>
    <row r="46" ht="12.75" spans="1:2">
      <c r="A46" s="10" t="s">
        <v>112</v>
      </c>
      <c r="B46" s="11"/>
    </row>
    <row r="47" ht="12.75" spans="1:2">
      <c r="A47" s="10" t="s">
        <v>113</v>
      </c>
      <c r="B47" s="11"/>
    </row>
  </sheetData>
  <mergeCells count="7">
    <mergeCell ref="A4:I4"/>
    <mergeCell ref="D7:E7"/>
    <mergeCell ref="F7:G7"/>
    <mergeCell ref="H7:I7"/>
    <mergeCell ref="A7:A8"/>
    <mergeCell ref="B7:B8"/>
    <mergeCell ref="C7:C8"/>
  </mergeCells>
  <pageMargins left="0.699305555555556" right="0.699305555555556" top="0.75" bottom="0.75" header="0.3" footer="0.3"/>
  <pageSetup paperSize="9" scale="57"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I</vt:lpstr>
      <vt:lpstr>III</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VerechshakaAV</dc:creator>
  <cp:lastModifiedBy>Kingsoft Corporation</cp:lastModifiedBy>
  <dcterms:created xsi:type="dcterms:W3CDTF">2020-11-08T23:40:00Z</dcterms:created>
  <dcterms:modified xsi:type="dcterms:W3CDTF">2020-11-08T23:59:47Z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1049-10.2.0.7646</vt:lpwstr>
  </property>
</Properties>
</file>